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rive\Munka\Egyebek\Projektek\2023_DRL II\"/>
    </mc:Choice>
  </mc:AlternateContent>
  <bookViews>
    <workbookView xWindow="0" yWindow="0" windowWidth="24240" windowHeight="12330" tabRatio="822"/>
  </bookViews>
  <sheets>
    <sheet name="Tájékoztató" sheetId="2" r:id="rId1"/>
    <sheet name="Adatok" sheetId="3" r:id="rId2"/>
    <sheet name="Akut stroke" sheetId="31" r:id="rId3"/>
    <sheet name="Vérzés-aneurizma" sheetId="30" r:id="rId4"/>
    <sheet name="Metasztázis-tályog" sheetId="29" r:id="rId5"/>
    <sheet name="Koponya-trauma" sheetId="32" r:id="rId6"/>
    <sheet name="Törés" sheetId="28" r:id="rId7"/>
    <sheet name="Porckorong-patológia" sheetId="27" r:id="rId8"/>
    <sheet name="Adenopátia-tályog" sheetId="26" r:id="rId9"/>
    <sheet name="Tüdőrák" sheetId="25" r:id="rId10"/>
    <sheet name="Intersticiális tüdőbetegség" sheetId="24" r:id="rId11"/>
    <sheet name="Tüdőembólia" sheetId="23" r:id="rId12"/>
    <sheet name="Koronária" sheetId="33" r:id="rId13"/>
    <sheet name="Mellkas-trauma" sheetId="22" r:id="rId14"/>
    <sheet name="Akut has" sheetId="21" r:id="rId15"/>
    <sheet name="Tályog - nyirokcsomó-duzzanat" sheetId="20" r:id="rId16"/>
    <sheet name="Tályog - hasi gyulladás" sheetId="34" r:id="rId17"/>
    <sheet name="Virtuális kolonoszkópia" sheetId="19" r:id="rId18"/>
    <sheet name="Hasi aorta angiográfia" sheetId="18" r:id="rId19"/>
    <sheet name="Kólika" sheetId="35" r:id="rId20"/>
    <sheet name="Bélelzáródás" sheetId="17" r:id="rId21"/>
    <sheet name="Has-medence - tumor" sheetId="36" r:id="rId22"/>
    <sheet name="Tumor staging" sheetId="16" r:id="rId23"/>
    <sheet name="Fertőzés" sheetId="15" r:id="rId24"/>
    <sheet name="Tumor kontrollvizsgálat" sheetId="14" r:id="rId25"/>
    <sheet name="Akut vaszkuláris eset" sheetId="13" r:id="rId26"/>
  </sheets>
  <calcPr calcId="162913" iterateDelta="1E-4"/>
</workbook>
</file>

<file path=xl/calcChain.xml><?xml version="1.0" encoding="utf-8"?>
<calcChain xmlns="http://schemas.openxmlformats.org/spreadsheetml/2006/main">
  <c r="Q4" i="15" l="1"/>
  <c r="Q5" i="15"/>
  <c r="Q6" i="15"/>
  <c r="Q7" i="15"/>
  <c r="Q8" i="15"/>
  <c r="Q9" i="15"/>
  <c r="Q10" i="15"/>
  <c r="F22" i="3" l="1"/>
  <c r="F10" i="3"/>
  <c r="Q13" i="13"/>
  <c r="Q12" i="13"/>
  <c r="Q11" i="13"/>
  <c r="Q10" i="13"/>
  <c r="Q9" i="13"/>
  <c r="Q8" i="13"/>
  <c r="Q7" i="13"/>
  <c r="Q6" i="13"/>
  <c r="Q5" i="13"/>
  <c r="Q4" i="13"/>
  <c r="F26" i="3" s="1"/>
  <c r="Q13" i="14"/>
  <c r="Q12" i="14"/>
  <c r="Q11" i="14"/>
  <c r="Q10" i="14"/>
  <c r="Q9" i="14"/>
  <c r="Q8" i="14"/>
  <c r="Q7" i="14"/>
  <c r="Q6" i="14"/>
  <c r="Q5" i="14"/>
  <c r="F25" i="3" s="1"/>
  <c r="Q4" i="14"/>
  <c r="Q13" i="15"/>
  <c r="Q12" i="15"/>
  <c r="Q11" i="15"/>
  <c r="F24" i="3"/>
  <c r="Q13" i="16"/>
  <c r="Q12" i="16"/>
  <c r="Q11" i="16"/>
  <c r="Q10" i="16"/>
  <c r="Q9" i="16"/>
  <c r="Q8" i="16"/>
  <c r="Q7" i="16"/>
  <c r="Q6" i="16"/>
  <c r="Q5" i="16"/>
  <c r="Q4" i="16"/>
  <c r="F23" i="3" s="1"/>
  <c r="Q13" i="36"/>
  <c r="Q12" i="36"/>
  <c r="Q11" i="36"/>
  <c r="Q10" i="36"/>
  <c r="Q9" i="36"/>
  <c r="Q8" i="36"/>
  <c r="Q7" i="36"/>
  <c r="Q6" i="36"/>
  <c r="Q5" i="36"/>
  <c r="Q4" i="36"/>
  <c r="Q13" i="17"/>
  <c r="Q12" i="17"/>
  <c r="Q11" i="17"/>
  <c r="Q10" i="17"/>
  <c r="Q9" i="17"/>
  <c r="Q8" i="17"/>
  <c r="Q7" i="17"/>
  <c r="Q6" i="17"/>
  <c r="Q5" i="17"/>
  <c r="Q4" i="17"/>
  <c r="F21" i="3" s="1"/>
  <c r="Q13" i="35"/>
  <c r="Q12" i="35"/>
  <c r="Q11" i="35"/>
  <c r="Q10" i="35"/>
  <c r="Q9" i="35"/>
  <c r="Q8" i="35"/>
  <c r="Q7" i="35"/>
  <c r="Q6" i="35"/>
  <c r="Q5" i="35"/>
  <c r="Q4" i="35"/>
  <c r="F20" i="3" s="1"/>
  <c r="Q13" i="18"/>
  <c r="Q12" i="18"/>
  <c r="Q11" i="18"/>
  <c r="Q10" i="18"/>
  <c r="Q9" i="18"/>
  <c r="Q8" i="18"/>
  <c r="Q7" i="18"/>
  <c r="Q6" i="18"/>
  <c r="Q5" i="18"/>
  <c r="F19" i="3" s="1"/>
  <c r="Q4" i="18"/>
  <c r="Q13" i="19"/>
  <c r="Q12" i="19"/>
  <c r="Q11" i="19"/>
  <c r="Q10" i="19"/>
  <c r="Q9" i="19"/>
  <c r="Q8" i="19"/>
  <c r="Q7" i="19"/>
  <c r="Q6" i="19"/>
  <c r="Q5" i="19"/>
  <c r="Q4" i="19"/>
  <c r="F18" i="3" s="1"/>
  <c r="Q13" i="34"/>
  <c r="Q12" i="34"/>
  <c r="Q11" i="34"/>
  <c r="Q10" i="34"/>
  <c r="Q9" i="34"/>
  <c r="Q8" i="34"/>
  <c r="F17" i="3" s="1"/>
  <c r="Q7" i="34"/>
  <c r="Q6" i="34"/>
  <c r="Q5" i="34"/>
  <c r="Q4" i="34"/>
  <c r="Q13" i="20"/>
  <c r="Q12" i="20"/>
  <c r="Q11" i="20"/>
  <c r="Q10" i="20"/>
  <c r="Q9" i="20"/>
  <c r="Q8" i="20"/>
  <c r="Q7" i="20"/>
  <c r="Q6" i="20"/>
  <c r="Q5" i="20"/>
  <c r="Q4" i="20"/>
  <c r="F16" i="3" s="1"/>
  <c r="Q13" i="21"/>
  <c r="Q12" i="21"/>
  <c r="Q11" i="21"/>
  <c r="Q10" i="21"/>
  <c r="Q9" i="21"/>
  <c r="Q8" i="21"/>
  <c r="Q7" i="21"/>
  <c r="Q6" i="21"/>
  <c r="Q5" i="21"/>
  <c r="Q4" i="21"/>
  <c r="F15" i="3" s="1"/>
  <c r="Q13" i="22"/>
  <c r="Q12" i="22"/>
  <c r="Q11" i="22"/>
  <c r="Q10" i="22"/>
  <c r="Q9" i="22"/>
  <c r="Q8" i="22"/>
  <c r="Q7" i="22"/>
  <c r="Q6" i="22"/>
  <c r="Q5" i="22"/>
  <c r="Q4" i="22"/>
  <c r="F14" i="3" s="1"/>
  <c r="Q13" i="33"/>
  <c r="Q12" i="33"/>
  <c r="Q11" i="33"/>
  <c r="Q10" i="33"/>
  <c r="Q9" i="33"/>
  <c r="Q8" i="33"/>
  <c r="Q7" i="33"/>
  <c r="Q6" i="33"/>
  <c r="Q5" i="33"/>
  <c r="F13" i="3" s="1"/>
  <c r="Q4" i="33"/>
  <c r="Q13" i="23"/>
  <c r="Q12" i="23"/>
  <c r="Q11" i="23"/>
  <c r="Q10" i="23"/>
  <c r="Q9" i="23"/>
  <c r="Q8" i="23"/>
  <c r="Q7" i="23"/>
  <c r="Q6" i="23"/>
  <c r="Q5" i="23"/>
  <c r="Q4" i="23"/>
  <c r="F12" i="3" s="1"/>
  <c r="Q13" i="24"/>
  <c r="Q12" i="24"/>
  <c r="Q11" i="24"/>
  <c r="Q10" i="24"/>
  <c r="Q9" i="24"/>
  <c r="Q8" i="24"/>
  <c r="Q7" i="24"/>
  <c r="Q6" i="24"/>
  <c r="Q5" i="24"/>
  <c r="Q4" i="24"/>
  <c r="F11" i="3" s="1"/>
  <c r="Q13" i="25"/>
  <c r="Q12" i="25"/>
  <c r="Q11" i="25"/>
  <c r="Q10" i="25"/>
  <c r="Q9" i="25"/>
  <c r="Q8" i="25"/>
  <c r="Q7" i="25"/>
  <c r="Q6" i="25"/>
  <c r="Q5" i="25"/>
  <c r="Q4" i="25"/>
  <c r="Q13" i="26"/>
  <c r="Q12" i="26"/>
  <c r="Q11" i="26"/>
  <c r="Q10" i="26"/>
  <c r="Q9" i="26"/>
  <c r="Q8" i="26"/>
  <c r="Q7" i="26"/>
  <c r="Q6" i="26"/>
  <c r="Q5" i="26"/>
  <c r="Q4" i="26"/>
  <c r="F9" i="3" s="1"/>
  <c r="Q13" i="27"/>
  <c r="Q12" i="27"/>
  <c r="Q11" i="27"/>
  <c r="Q10" i="27"/>
  <c r="Q9" i="27"/>
  <c r="Q8" i="27"/>
  <c r="Q7" i="27"/>
  <c r="Q6" i="27"/>
  <c r="Q5" i="27"/>
  <c r="Q4" i="27"/>
  <c r="F8" i="3" s="1"/>
  <c r="Q13" i="28"/>
  <c r="Q12" i="28"/>
  <c r="Q11" i="28"/>
  <c r="Q10" i="28"/>
  <c r="Q9" i="28"/>
  <c r="Q8" i="28"/>
  <c r="Q7" i="28"/>
  <c r="Q6" i="28"/>
  <c r="Q5" i="28"/>
  <c r="Q4" i="28"/>
  <c r="F7" i="3" s="1"/>
  <c r="Q13" i="32"/>
  <c r="Q12" i="32"/>
  <c r="Q11" i="32"/>
  <c r="Q10" i="32"/>
  <c r="Q9" i="32"/>
  <c r="Q8" i="32"/>
  <c r="Q7" i="32"/>
  <c r="Q6" i="32"/>
  <c r="Q5" i="32"/>
  <c r="Q4" i="32"/>
  <c r="F6" i="3" s="1"/>
  <c r="Q13" i="29"/>
  <c r="Q12" i="29"/>
  <c r="Q11" i="29"/>
  <c r="Q10" i="29"/>
  <c r="Q9" i="29"/>
  <c r="Q8" i="29"/>
  <c r="Q7" i="29"/>
  <c r="Q6" i="29"/>
  <c r="Q5" i="29"/>
  <c r="Q4" i="29"/>
  <c r="Q5" i="31"/>
  <c r="Q6" i="31"/>
  <c r="Q7" i="31"/>
  <c r="Q8" i="31"/>
  <c r="Q9" i="31"/>
  <c r="Q10" i="31"/>
  <c r="Q11" i="31"/>
  <c r="Q12" i="31"/>
  <c r="Q13" i="31"/>
  <c r="Q4" i="31"/>
  <c r="Q5" i="30"/>
  <c r="Q6" i="30"/>
  <c r="Q7" i="30"/>
  <c r="Q8" i="30"/>
  <c r="Q9" i="30"/>
  <c r="Q10" i="30"/>
  <c r="Q11" i="30"/>
  <c r="Q12" i="30"/>
  <c r="Q13" i="30"/>
  <c r="Q4" i="30"/>
  <c r="F5" i="3" l="1"/>
  <c r="F4" i="3"/>
  <c r="F3" i="3"/>
</calcChain>
</file>

<file path=xl/sharedStrings.xml><?xml version="1.0" encoding="utf-8"?>
<sst xmlns="http://schemas.openxmlformats.org/spreadsheetml/2006/main" count="868" uniqueCount="187">
  <si>
    <t>Adminisztrációs adatok</t>
  </si>
  <si>
    <t>Az alkalmazott CT berendezés adatai</t>
  </si>
  <si>
    <t>Berendezés gyártója:</t>
  </si>
  <si>
    <t>Berendezés típusa:</t>
  </si>
  <si>
    <t>Gyártás éve:</t>
  </si>
  <si>
    <t>Telepítés éve:</t>
  </si>
  <si>
    <t>Gyári száma:</t>
  </si>
  <si>
    <t>Páciens adatai</t>
  </si>
  <si>
    <t>Kor (év)</t>
  </si>
  <si>
    <t>Kijelzett értékek</t>
  </si>
  <si>
    <t>Eldöntendő</t>
  </si>
  <si>
    <t>Igen</t>
  </si>
  <si>
    <t>Nem</t>
  </si>
  <si>
    <t>n.a.</t>
  </si>
  <si>
    <t>CTDI/DLP</t>
  </si>
  <si>
    <t>Csak CTDI</t>
  </si>
  <si>
    <t>Csak DLP</t>
  </si>
  <si>
    <t>Mindkettő</t>
  </si>
  <si>
    <t>Egyik sem</t>
  </si>
  <si>
    <t>n.a</t>
  </si>
  <si>
    <t>egyéb</t>
  </si>
  <si>
    <t>CTDIw</t>
  </si>
  <si>
    <t>CTDIvol</t>
  </si>
  <si>
    <t>16 cm</t>
  </si>
  <si>
    <t>32 cm</t>
  </si>
  <si>
    <t>Férfi</t>
  </si>
  <si>
    <t>Nő</t>
  </si>
  <si>
    <t>Anatómiai régió</t>
  </si>
  <si>
    <t>Koponya</t>
  </si>
  <si>
    <t>Mellkas</t>
  </si>
  <si>
    <t>Has</t>
  </si>
  <si>
    <t>Gerinc</t>
  </si>
  <si>
    <t>Medence</t>
  </si>
  <si>
    <t>Kéz</t>
  </si>
  <si>
    <t>Láb</t>
  </si>
  <si>
    <t>Szkennelési mód</t>
  </si>
  <si>
    <t>Vizsgálat dátuma</t>
  </si>
  <si>
    <t>Neme</t>
  </si>
  <si>
    <t>Szkennelés módja</t>
  </si>
  <si>
    <t>Források</t>
  </si>
  <si>
    <t>Intézmény megnevezése:</t>
  </si>
  <si>
    <t>Űrlap kitöltéséért felelős személy (kapcsolattartó):</t>
  </si>
  <si>
    <t>Beosztása:</t>
  </si>
  <si>
    <t>Berendezés helye:</t>
  </si>
  <si>
    <t>Automatikus expozícióvezérlő:</t>
  </si>
  <si>
    <t>Dozimetriai kijelzés:</t>
  </si>
  <si>
    <t>Felvétel sorszáma</t>
  </si>
  <si>
    <t>Testmagasság (cm)</t>
  </si>
  <si>
    <t>Testtömeg (kg)</t>
  </si>
  <si>
    <t>Páciens beállítása</t>
  </si>
  <si>
    <t>Vizsgálat teljes időtartama (s)</t>
  </si>
  <si>
    <t>Leképezett anatómiai régió(k) összes hossza (cm)</t>
  </si>
  <si>
    <t>Kijelzett CTDI (vagy CTDIvol) (mGy)</t>
  </si>
  <si>
    <t>A CTDI meghatározásához alkalmazott fantom</t>
  </si>
  <si>
    <t>Megjegyzés</t>
  </si>
  <si>
    <t>Címe:</t>
  </si>
  <si>
    <t>Telefonszám:</t>
  </si>
  <si>
    <t>Elektronikus levelezési cím:</t>
  </si>
  <si>
    <t>Hanyatt, fejjel a gantry felé</t>
  </si>
  <si>
    <t>Hason, fejjel a gantry felé</t>
  </si>
  <si>
    <t>Hanyatt, lábbal a gantry felé</t>
  </si>
  <si>
    <t>Hason, lábbal a gantry felé</t>
  </si>
  <si>
    <t>Szűrt visszavetítés (FBP)</t>
  </si>
  <si>
    <t>Iteratív képrekonstrukció</t>
  </si>
  <si>
    <t>Szeletszám</t>
  </si>
  <si>
    <t>Elkészült vizsgálat minőségének osztályozása</t>
  </si>
  <si>
    <t>Általános - adminisztratív adatok</t>
  </si>
  <si>
    <t>CT berendezések</t>
  </si>
  <si>
    <t>Intézmény megnevezése</t>
  </si>
  <si>
    <t>Kérjük, hogy az intézmény pontos, hivatalos megnevezését adja meg!</t>
  </si>
  <si>
    <t>Címe</t>
  </si>
  <si>
    <t>Űrlap kitöltéséért felelős személy (kapcsolattartó)</t>
  </si>
  <si>
    <t>Kérjük, hogy adja meg annak a személynek a nevét, aki az űrlap kitöltéséért felel és kapcsolatba léphetünk vele annak érdekében, hogy az adatokat tisztázhassuk!</t>
  </si>
  <si>
    <t>Beosztása</t>
  </si>
  <si>
    <t>Az űrlapot kitöltő személy beosztása az intézményben.</t>
  </si>
  <si>
    <t>Telefonszám</t>
  </si>
  <si>
    <t>Kérjük, hogy adja meg az űrlap kitöltéséért felelős személy telefonos elérhetőségét. Ezen a telefonszámon esetileg felvehetjük a kapcsolatot az adatok tisztázása érdekében.</t>
  </si>
  <si>
    <t>Elektronikus levelezési cím</t>
  </si>
  <si>
    <t>Az alkalmazott röntgenberendezés azonosító adatai és egyes műszaki paraméterei</t>
  </si>
  <si>
    <t>Amint azt a felkérőlevélben is kértük, a berendezésenként alkalmazott vizsgálati eljárások szerint töltsék ki a felmérőlapokat!</t>
  </si>
  <si>
    <t>A berendezés gyártója</t>
  </si>
  <si>
    <t>Kérjük, hogy adja meg az Önök által alkalmazott CT berendezés gyártóját. A berendezés gyártója minden esetben feltüntetésre kerül a röntgenberendezések termékazonosító címkéin, melyek általában annak burkolatain kerülnek elhelyezésre.</t>
  </si>
  <si>
    <t>A berendezés típusa</t>
  </si>
  <si>
    <t>Kérjük, hogy adja meg az Önök által alkalmazott röntgenberendezés típusát. A berendezés típusa minden esetben feltüntetésre kerül a röntgenberendezések termékazonosító címkéin.</t>
  </si>
  <si>
    <t>Gyári száma</t>
  </si>
  <si>
    <t>Gyártás éve</t>
  </si>
  <si>
    <t>Kérjük, hogy adja meg az Önök által alkalmazott röntgenberendezés gyártásának évét. A berendezés gyártásának éve minden esetben feltüntetésre kerül a röntgenberendezések termékazonosító címkéin. A termékazonosító címkéken leggyakrabban egy négyjegyű, a gyártás évét azonosító számként látható, alkalmanként a gyártás havának megjelölésével együtt.</t>
  </si>
  <si>
    <t>Telepítés éve</t>
  </si>
  <si>
    <t>Kérjük, hogy amennyiben az előző adattal nem egyezik meg, akkor a berendezés használatba vételének évszámát adják meg, például: "2018" formátumban.</t>
  </si>
  <si>
    <t>Automatikus expozícióvezérlő</t>
  </si>
  <si>
    <t>Kérjük, hogy adja meg, hogy az adott berendezés rendelkezik-e automatikus expozícióvezérlő funkcióval!</t>
  </si>
  <si>
    <t>Kérjük, hogy adja meg a CT berendezés által végzett leképezések legnagyobb névleges szeletszámát! (Hány szeletes a CT?)</t>
  </si>
  <si>
    <t>Dozimetriai kijelzés</t>
  </si>
  <si>
    <r>
      <t>Kérjük, hogy adja meg, hogy az adott berendezés feltünteti-e a páciens sugárterhelésére jellemző mennyiség meghatározásához használt sztenderd fantom méretét! A CT berendezések esetén axiális felvételezéskor a CTDI, helikális vizsgálatok során a CTDI</t>
    </r>
    <r>
      <rPr>
        <vertAlign val="subscript"/>
        <sz val="11"/>
        <color rgb="FF000000"/>
        <rFont val="Calibri"/>
        <family val="2"/>
        <charset val="238"/>
        <scheme val="minor"/>
      </rPr>
      <t xml:space="preserve">vol </t>
    </r>
    <r>
      <rPr>
        <sz val="11"/>
        <color rgb="FF000000"/>
        <rFont val="Calibri"/>
        <family val="2"/>
        <charset val="238"/>
        <scheme val="minor"/>
      </rPr>
      <t>(térfogati CT dózisindex) és a DLP (dózis-hossz szorzat) mennyiségek jelennek meg. Az ezek mellett található jelzőszámok (16 cm vagy 32 cm) határozzák meg annak a fantomnak az átmérőjét, amelyben a mért dóziseloszlásból a súlyozott, indexált CTDI értékét megadják.</t>
    </r>
  </si>
  <si>
    <t>Kérjük, hogy kizárólag olyan felnőtt férfiak és nők adatait közöljék csak, akik átlagos testmagasságúak és testtömegűek. Nők esetén 154…174 cm testmagasságú, 59…79 kg testtömegű páciensek, férfiak esetén 166…186 cm testmagasságú, 73…93 kg testtömegű páciensek adatait kérjük tehát megadni.</t>
  </si>
  <si>
    <t>A felvételsorozatot azonosító sorszám, amely az adott páciens esetén egyedi. Mivel egy páciensről több felvételt is készíthetnek, ezzel segítik az azonosítást.</t>
  </si>
  <si>
    <t>A felvételsorozatok készítésének dátuma. Az adat az egyes felvételek DICOM információi között megtalálható, a (0008,0020) címkénél.</t>
  </si>
  <si>
    <t>Páciens neme</t>
  </si>
  <si>
    <t>A vizsgálaton megjelenő páciens neme. Amennyiben ezt megadták a beteg felvételekor, a (0010,0040) DICOM címkénél megtalálható.</t>
  </si>
  <si>
    <t>A vizsgálaton résztvevő páciens kora, években. Ha megadták ezt az adatot a beteg felvételekor, akkor a (0010,1010) DICOM azonosító címkénél megtalálható.</t>
  </si>
  <si>
    <t>A vizsgálaton résztvevő páciens testmagassága, centiméterben. Az átlagos testalkatú nők 154…174 cm magasak; az átlagos testalkatú férfiak 166…186 cm magasak.</t>
  </si>
  <si>
    <t>A vizsgálaton résztvevő páciens testtömege, kilogrammban. Az átlagos testalkatú nők 59…79 kg tömegűek; az átlagos testalkatú férfiak 73…93 kg tömegűek.</t>
  </si>
  <si>
    <t>Itt azt adja meg, hogy milyen testhelyzetben helyezték el a pácienst a vizsgálóasztalon. Ez lehet: hanyatt, fejjel a gantry felé; hason, fejjel a gantry felé; hanyatt, lábbal a gantry felé; hason, lábbal a gantry felé. Ez az információ azonosítható a (0018, 5100) DICOM címke és a felvételsorozat előnézeti képe, vagy a felvételsorozat alapján.</t>
  </si>
  <si>
    <t>Kérjük, hogy adják meg, hogy mekkora volt az adott felvételsorozat elkészítésének teljes időtartama. DICOM címke: (0018, 1150).</t>
  </si>
  <si>
    <t>A teljes leképezés során a CT berendezés által készített előnézeti, projekciós felvételen kijelölt vizsgálandó terület gerinccel párhuzamos hossza. A dózis-hossz szorzat ellenőrzésére szolgál. Ennek rögzítésére (01f1, 1008), vagy a (0018,1302) címke szolgál.</t>
  </si>
  <si>
    <t>Kérjük jelezze, hogy a felvételsorozat készítésekor milyen leképezési technikát alkalmaztak! Például: "axiális", "helikális" stb. DICOM címke: (0018, 0022).</t>
  </si>
  <si>
    <r>
      <t>Kijelzett CTDI (vagy CTDI</t>
    </r>
    <r>
      <rPr>
        <vertAlign val="subscript"/>
        <sz val="11"/>
        <color rgb="FF000000"/>
        <rFont val="Calibri"/>
        <family val="2"/>
        <charset val="238"/>
        <scheme val="minor"/>
      </rPr>
      <t>vol</t>
    </r>
    <r>
      <rPr>
        <sz val="11"/>
        <color rgb="FF000000"/>
        <rFont val="Calibri"/>
        <family val="2"/>
        <charset val="238"/>
        <scheme val="minor"/>
      </rPr>
      <t>) (mGy)</t>
    </r>
  </si>
  <si>
    <t>Az adott vizsgálati paraméterek (kV, mAs, idő, szűrés) által meghatározott sugárzás minősége és mennyisége által egy egyezményesen meghatározott paraméterekkel rendelkező műanyag testben mérhető, súlyozott és korrigált indexált mennyiség a CT által leadott elnyelt dózis mértékére. NEM AZONOS A SUGÁRTERHELÉSSEL! A CTDI várható értékét a 2012 után gyártott berendezések mindegyike kijelzi a felvételsorozat elkészítése előtt, illetve azután a meghatározásához adott paraméterekből a tényleges értékét is kiírja. Az egyes berendezéseknél eltérhet, hogy hogyan közlik ezt a mennyiséget. Egyes berendezéseknél ez csak a vizsgálatot lezáró, a dozimetriai mennyiségekről adott összefoglaló jelentésben olvasható, azaz egy, a felvételekhez hasonló képen kiírt szövegként. A CTDI értéke kétféle lehet, 16/head vagy 32/body, ami értelemszerűen a koponya sugárterheléséhez használatos 16 cm átmérőjű egyezményes fantomot, vagy a 32 cm átmérőjű testfantomot jelölik. A CTDI érték megadása akkor korrekt, hogyha a kijelzett értékből egyértelműen kiderül, hogy az a koponyához használatos fantommal meghatározott indexált érték, vagy a testfantommal meghatározott adat. Leggyakrabban a kijelzést úgy adják meg a gyártók, hogy a CTDI érték mellett feltüntetik a meghatározásához alkalmazott fantomot, pl.: "CTDI: XX,X mGy (16 cm)", ami alapján egyértelmű, hogy koponya felvételi protokoll adata szerepel kijelzett értékként. Fontos tudni, hogy a CTDI azért sem jellemzi a páciens sugárterhelését, mert a vizsgált testtől gyakorlatilag független, azaz ugyanolyan besugárzási paraméterek (kV, mAs, idő, szűrés stb.) kiválasztásakor változatlan lesz az értéke, függetlenül attól, hogy vékony testalkatú, vagy éppen obes pácienst vizsgálnak. A CTDI, mint mennyiség független attól is, hogy mekkora a vizsgált testhossz. A CTDIvol közlésére szolgáló szabványos DICOM címke a (0018, 9345).</t>
  </si>
  <si>
    <t>Az előbbiekben leírtak mellett, amennyiben a berendezés ezt a paramétert is kijelzi, akkor kérjük itt megadni. Értéke 16 cm (koponya) vagy 32 cm (test) lehet. Ezt az információt kódolhatja a (0018,9346) DICOM címke.</t>
  </si>
  <si>
    <t>Kijelzett DLP (mGycm)</t>
  </si>
  <si>
    <t>A dózishossz-szorzat a CTDI értéke és a vizsgálati hossz szorzataként adódó mennyiség, egysége a mGycm. A berendezések kijelzései a CTDI-éhez hasonlóak, ezt a vizsgálat előtt és után is kiírják a számítógép kezelőfelületén. A DLP érték egyes berendezéseknél nem pontosan a CTDI és a vizsgálati hossz szorzatával azonos.</t>
  </si>
  <si>
    <t>Kérjük, itt adja meg ha a rögzített adatokkal kapcsolatban megjegyzése lenne.</t>
  </si>
  <si>
    <t>Axiális</t>
  </si>
  <si>
    <t>Helikális</t>
  </si>
  <si>
    <t>"Step and Shoot"</t>
  </si>
  <si>
    <t>Kérjük, hogy adja meg az Önök által alkalmazott röntgenberendezés gyári számát. A berendezés gyári száma minden esetben feltüntetésre kerül a röntgenberendezések termékazonosító címkéin. A termékazonosító címkéken az "SN", "S/N", vagy "serial no.", esetleg a "No." szövegeket követően látható alfanumerikus karaktersorozat a gyári szám. Amennyiben a berendezésen már nincs, vagy nem olvasható a címke, a gyári szám legtöbbször a számítógépes szoftverben, a papír alapú dokumentációban, az átvételi vizsgálat jegyzőkönyvén (ha volt), vagy az üzemeltetési engedélyen is feltüntetésre kerül. A digitális berendezéseknél a (0018,1000) DICOM címke alatt is megtalálható.</t>
  </si>
  <si>
    <t>Útmutató a CT berendezésekhez Diagnosztikai Irányadó Szintjeinek (DRL) meghatározásához szükséges kérdőív kitöltéséhez</t>
  </si>
  <si>
    <t>Kérjük, hogy 1…10 skálán adja meg a felvételsorozatok minőségének értékelését. A legrosszabb érték 1, azaz teljesen értékelhetetlen, a legjobb értékelés a 10-es, vagyis az elképzelhető legjobb értékelhetőségű.</t>
  </si>
  <si>
    <t>Érvényes sugárveszélyes üzemeltetési engedély száma:</t>
  </si>
  <si>
    <t>Név</t>
  </si>
  <si>
    <t>Kitöltöttség (%)</t>
  </si>
  <si>
    <t>-</t>
  </si>
  <si>
    <t>Koponya - Akut stroke</t>
  </si>
  <si>
    <t>Vizsgálat fázisainak száma (db)</t>
  </si>
  <si>
    <t>A vizsgálat során összesített kijelzett DLP</t>
  </si>
  <si>
    <t>Koponya - vérzés/aneurizma/AV elváltozás</t>
  </si>
  <si>
    <t>Koponya - metasztázis/tályog</t>
  </si>
  <si>
    <t>Koponya - trauma</t>
  </si>
  <si>
    <t>Gerinc - törés</t>
  </si>
  <si>
    <t>Gerinc - porckorong-patológia</t>
  </si>
  <si>
    <t>Gerinc - adenopátia/tályog</t>
  </si>
  <si>
    <t>Mellkas - tüdőrák</t>
  </si>
  <si>
    <t>Mellkas - intersticiális tüdőbetegség</t>
  </si>
  <si>
    <t>Mellkas - tüdőembólia</t>
  </si>
  <si>
    <t>Mellkas - koronária (CTC angiográfia, ideértve a kálcium-scoring-ot)</t>
  </si>
  <si>
    <t>Mellkas - trauma (PTX, bordatörés stb.)</t>
  </si>
  <si>
    <t>Has-medence - Akut has</t>
  </si>
  <si>
    <t>Has-medence - tályog/nyirokcsomó-duzzanat</t>
  </si>
  <si>
    <t>Has-medence - tályog, hasi gyulladás</t>
  </si>
  <si>
    <t>Has-medence - virtuális kolonoszkópia (polip/tumor)</t>
  </si>
  <si>
    <t>Has-medence - hasi aorta angiográfia</t>
  </si>
  <si>
    <t>Has-medence - kólika (epekő, vesekő)</t>
  </si>
  <si>
    <t>Has-medence - bélelzáródás</t>
  </si>
  <si>
    <t>Has-medence - tumor</t>
  </si>
  <si>
    <t>Mellkas-Has-Medence - tumor staging</t>
  </si>
  <si>
    <t>Mellkas-Has-Medence - fertőzés</t>
  </si>
  <si>
    <t>Mellkas-Has-Medence - tumor kontrollvizsgálat</t>
  </si>
  <si>
    <t>Mellkas-Has-Medence - akut vaszkuláris eset</t>
  </si>
  <si>
    <t>Sorszám</t>
  </si>
  <si>
    <r>
      <t xml:space="preserve">Koponya - </t>
    </r>
    <r>
      <rPr>
        <sz val="11"/>
        <color theme="1"/>
        <rFont val="Calibri"/>
        <family val="2"/>
        <charset val="238"/>
        <scheme val="minor"/>
      </rPr>
      <t>akut stroke</t>
    </r>
  </si>
  <si>
    <r>
      <t xml:space="preserve">Koponya - </t>
    </r>
    <r>
      <rPr>
        <sz val="11"/>
        <color theme="1"/>
        <rFont val="Calibri"/>
        <family val="2"/>
        <charset val="238"/>
        <scheme val="minor"/>
      </rPr>
      <t>vérzés/aneurizma/AV elváltozás</t>
    </r>
  </si>
  <si>
    <r>
      <t xml:space="preserve">Koponya - </t>
    </r>
    <r>
      <rPr>
        <sz val="11"/>
        <color theme="1"/>
        <rFont val="Calibri"/>
        <family val="2"/>
        <charset val="238"/>
        <scheme val="minor"/>
      </rPr>
      <t>metasztázis/tályog</t>
    </r>
  </si>
  <si>
    <r>
      <t xml:space="preserve">Gerinc - </t>
    </r>
    <r>
      <rPr>
        <sz val="11"/>
        <color theme="1"/>
        <rFont val="Calibri"/>
        <family val="2"/>
        <charset val="238"/>
        <scheme val="minor"/>
      </rPr>
      <t>törés</t>
    </r>
  </si>
  <si>
    <r>
      <t xml:space="preserve">Gering - </t>
    </r>
    <r>
      <rPr>
        <sz val="11"/>
        <color theme="1"/>
        <rFont val="Calibri"/>
        <family val="2"/>
        <charset val="238"/>
        <scheme val="minor"/>
      </rPr>
      <t>porckorong-patológia</t>
    </r>
  </si>
  <si>
    <r>
      <t xml:space="preserve">Gerinc - </t>
    </r>
    <r>
      <rPr>
        <sz val="11"/>
        <color theme="1"/>
        <rFont val="Calibri"/>
        <family val="2"/>
        <charset val="238"/>
        <scheme val="minor"/>
      </rPr>
      <t>adenopátia/tályog</t>
    </r>
  </si>
  <si>
    <r>
      <t xml:space="preserve">Mellkas - </t>
    </r>
    <r>
      <rPr>
        <sz val="11"/>
        <color theme="1"/>
        <rFont val="Calibri"/>
        <family val="2"/>
        <charset val="238"/>
        <scheme val="minor"/>
      </rPr>
      <t>tüdőrák</t>
    </r>
  </si>
  <si>
    <r>
      <rPr>
        <sz val="11"/>
        <color theme="1"/>
        <rFont val="Calibri"/>
        <family val="2"/>
        <charset val="238"/>
        <scheme val="minor"/>
      </rPr>
      <t>Mellkas - intersticiális tüdőbetegség</t>
    </r>
  </si>
  <si>
    <r>
      <t>Mellkas -</t>
    </r>
    <r>
      <rPr>
        <sz val="11"/>
        <color theme="1"/>
        <rFont val="Calibri"/>
        <family val="2"/>
        <charset val="238"/>
        <scheme val="minor"/>
      </rPr>
      <t xml:space="preserve"> tüdőembólia</t>
    </r>
  </si>
  <si>
    <r>
      <rPr>
        <sz val="11"/>
        <color theme="1"/>
        <rFont val="Calibri"/>
        <family val="2"/>
        <charset val="238"/>
        <scheme val="minor"/>
      </rPr>
      <t>Mellkas - koronária (CTC angiográfia, ideértve a kálcium-scoring-ot)</t>
    </r>
  </si>
  <si>
    <r>
      <t>Mellkas -</t>
    </r>
    <r>
      <rPr>
        <sz val="11"/>
        <color theme="1"/>
        <rFont val="Calibri"/>
        <family val="2"/>
        <charset val="238"/>
        <scheme val="minor"/>
      </rPr>
      <t xml:space="preserve"> trauma (PTX, bordatörés stb.)</t>
    </r>
  </si>
  <si>
    <r>
      <t xml:space="preserve">Has-Medence - </t>
    </r>
    <r>
      <rPr>
        <sz val="11"/>
        <color theme="1"/>
        <rFont val="Calibri"/>
        <family val="2"/>
        <charset val="238"/>
        <scheme val="minor"/>
      </rPr>
      <t>akut has</t>
    </r>
  </si>
  <si>
    <r>
      <t xml:space="preserve">Has-Medence - </t>
    </r>
    <r>
      <rPr>
        <sz val="11"/>
        <color theme="1"/>
        <rFont val="Calibri"/>
        <family val="2"/>
        <charset val="238"/>
        <scheme val="minor"/>
      </rPr>
      <t>tályog/nyirokcsomó-duzzanat</t>
    </r>
  </si>
  <si>
    <r>
      <t xml:space="preserve">Has-Medence - </t>
    </r>
    <r>
      <rPr>
        <sz val="11"/>
        <color theme="1"/>
        <rFont val="Calibri"/>
        <family val="2"/>
        <charset val="238"/>
        <scheme val="minor"/>
      </rPr>
      <t>tályog, hasi gyulladás</t>
    </r>
  </si>
  <si>
    <r>
      <t xml:space="preserve">Has-Medence - </t>
    </r>
    <r>
      <rPr>
        <sz val="11"/>
        <color theme="1"/>
        <rFont val="Calibri"/>
        <family val="2"/>
        <charset val="238"/>
        <scheme val="minor"/>
      </rPr>
      <t>virtuális kolonoszkópia (polip/tumor)</t>
    </r>
  </si>
  <si>
    <r>
      <t xml:space="preserve">Has-Medence - </t>
    </r>
    <r>
      <rPr>
        <sz val="11"/>
        <color theme="1"/>
        <rFont val="Calibri"/>
        <family val="2"/>
        <charset val="238"/>
        <scheme val="minor"/>
      </rPr>
      <t>hasi aorta angiográfia</t>
    </r>
  </si>
  <si>
    <r>
      <t xml:space="preserve">Has-Medence - </t>
    </r>
    <r>
      <rPr>
        <sz val="11"/>
        <color theme="1"/>
        <rFont val="Calibri"/>
        <family val="2"/>
        <charset val="238"/>
        <scheme val="minor"/>
      </rPr>
      <t>kólika (epekő, vesekő)</t>
    </r>
  </si>
  <si>
    <r>
      <t xml:space="preserve">Has-Medence - </t>
    </r>
    <r>
      <rPr>
        <sz val="11"/>
        <color theme="1"/>
        <rFont val="Calibri"/>
        <family val="2"/>
        <charset val="238"/>
        <scheme val="minor"/>
      </rPr>
      <t>bélelzáródás</t>
    </r>
  </si>
  <si>
    <r>
      <t xml:space="preserve">Has-Medence - </t>
    </r>
    <r>
      <rPr>
        <sz val="11"/>
        <color theme="1"/>
        <rFont val="Calibri"/>
        <family val="2"/>
        <charset val="238"/>
        <scheme val="minor"/>
      </rPr>
      <t>tumor</t>
    </r>
  </si>
  <si>
    <r>
      <t xml:space="preserve">Mellkas-Has-Medence - </t>
    </r>
    <r>
      <rPr>
        <sz val="11"/>
        <color theme="1"/>
        <rFont val="Calibri"/>
        <family val="2"/>
        <charset val="238"/>
        <scheme val="minor"/>
      </rPr>
      <t>tumor staging</t>
    </r>
  </si>
  <si>
    <r>
      <t xml:space="preserve">Mellkas-Has-Medence - </t>
    </r>
    <r>
      <rPr>
        <sz val="11"/>
        <color theme="1"/>
        <rFont val="Calibri"/>
        <family val="2"/>
        <charset val="238"/>
        <scheme val="minor"/>
      </rPr>
      <t>fertőzés</t>
    </r>
  </si>
  <si>
    <r>
      <t xml:space="preserve">Mellkas-Has-Medence - </t>
    </r>
    <r>
      <rPr>
        <sz val="11"/>
        <color theme="1"/>
        <rFont val="Calibri"/>
        <family val="2"/>
        <charset val="238"/>
        <scheme val="minor"/>
      </rPr>
      <t>tumor kontrollvizsgálat</t>
    </r>
  </si>
  <si>
    <t>Kérjük itt adja meg, hogy a vizsgálat hány fázisból állt (1-5).</t>
  </si>
  <si>
    <t>A berendezéssel vizsgált személyek száma összesen, 2022-ben:</t>
  </si>
  <si>
    <t>A berendezéssel végzett eljárások száma összesen, 2022-ben:</t>
  </si>
  <si>
    <t>A berendezéssel készült expozíciók száma összesen, 2022-ben:</t>
  </si>
  <si>
    <t>A berendezéssel vizsgált személyek száma összesen, 2022-ben</t>
  </si>
  <si>
    <t>Kérjük, hogy adja meg az összes páciens számát, aki az adott röntgenberendezéssel végzett vizsgálaton esett át, 2022-ben! Kérjük, hogy pontos adatot tüntessenek fel!</t>
  </si>
  <si>
    <t>A berendezéssel végzett eljárások száma összesen, 2022-ben</t>
  </si>
  <si>
    <t xml:space="preserve">Kérjük, hogy adja meg az összes, 2022-ben elvégzett vizsgálati eljárás darabszámát! Kérjük, hogy pontos adatot tüntessenek fel! </t>
  </si>
  <si>
    <t>A berendezéssel készült összes expozíciók száma 2022-ben</t>
  </si>
  <si>
    <t>Kérjük, adja meg a berendezéssel 2022-ben készített összes expozíciók számát! Kérjük, számítsák bele a megismételt és rontott felvételeket is és pontos adatot tüntessenek fel!</t>
  </si>
  <si>
    <t>Telephely</t>
  </si>
  <si>
    <t>Kérjük, adja meg a berendezés kérdőív kitöltésekor érvényes üzemeltetési engedélyének számát, melyet az OAH (Országos Atomenergia Hivatal) állított ki!</t>
  </si>
  <si>
    <t>Kérjük, adja meg a berendezés üzemeltetésének pontos helyét (a telephelyet, ami lehet eltérő az intézmény címétől).
Pl.: 1221 Budapest, Anna utca 5. C épület, 2. emelet, Radiológia, 2.123 Röntgenhelyiség.</t>
  </si>
  <si>
    <t>Kérjük, hogy az intézmény pontos címét adja meg
irsz. település, közterület és annak jellege, házszám formátumban!
Például: 1097 Budapest, Albert Flórián út 2-6.</t>
  </si>
  <si>
    <t>Kérjük, hogy adjon meg legalább egy e-mail címet, amelyen kapcsolatba léphetünk a felmérést kitöltő személlyel! Amennyiben több e-mail címet ad meg, akkor azokat pontosvesszővel (";") és szóközzel elválasztva sorolja fel!
például: drl@nnk.gov.hu ; sugar@nnk.gov.hu</t>
  </si>
  <si>
    <t>Az NNK adatvédelmi tájékoztatója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</si>
</sst>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99]\(##\)\ ###\-##\-##;[&lt;=6999999999]0#\ \(##\)###\-##\-##;#\ \(##\)\ ###\-##\-##"/>
  </numFmts>
  <fonts count="13" x14ac:knownFonts="1">
    <font>
      <sz val="11"/>
      <color theme="1"/>
      <name val="Calibri"/>
      <family val="2"/>
      <charset val="238"/>
      <scheme val="minor"/>
    </font>
    <font>
      <b/>
      <sz val="11"/>
      <color theme="1"/>
      <name val="Calibri"/>
      <family val="2"/>
      <charset val="238"/>
      <scheme val="minor"/>
    </font>
    <font>
      <b/>
      <sz val="28"/>
      <color theme="1"/>
      <name val="Calibri"/>
      <family val="2"/>
      <charset val="238"/>
      <scheme val="minor"/>
    </font>
    <font>
      <sz val="11"/>
      <name val="Calibri"/>
      <family val="2"/>
      <charset val="238"/>
      <scheme val="minor"/>
    </font>
    <font>
      <b/>
      <sz val="18"/>
      <color theme="1"/>
      <name val="Calibri"/>
      <family val="2"/>
      <charset val="238"/>
      <scheme val="minor"/>
    </font>
    <font>
      <b/>
      <sz val="11"/>
      <color rgb="FF000000"/>
      <name val="Calibri"/>
      <family val="2"/>
      <charset val="238"/>
      <scheme val="minor"/>
    </font>
    <font>
      <sz val="11"/>
      <color rgb="FF000000"/>
      <name val="Calibri"/>
      <family val="2"/>
      <charset val="238"/>
      <scheme val="minor"/>
    </font>
    <font>
      <sz val="8"/>
      <color theme="1"/>
      <name val="Calibri"/>
      <family val="2"/>
      <charset val="238"/>
      <scheme val="minor"/>
    </font>
    <font>
      <vertAlign val="subscript"/>
      <sz val="11"/>
      <color rgb="FF000000"/>
      <name val="Calibri"/>
      <family val="2"/>
      <charset val="238"/>
      <scheme val="minor"/>
    </font>
    <font>
      <b/>
      <sz val="14"/>
      <color theme="1"/>
      <name val="Calibri"/>
      <family val="2"/>
      <charset val="238"/>
      <scheme val="minor"/>
    </font>
    <font>
      <u/>
      <sz val="11"/>
      <color theme="10"/>
      <name val="Calibri"/>
      <family val="2"/>
      <charset val="238"/>
      <scheme val="minor"/>
    </font>
    <font>
      <sz val="11"/>
      <color theme="0"/>
      <name val="Calibri"/>
      <family val="2"/>
      <charset val="238"/>
      <scheme val="minor"/>
    </font>
    <font>
      <b/>
      <u/>
      <sz val="16"/>
      <color theme="10"/>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141">
    <xf numFmtId="0" fontId="0" fillId="0" borderId="0" xfId="0"/>
    <xf numFmtId="0" fontId="0" fillId="0" borderId="0" xfId="0" applyAlignment="1">
      <alignment wrapText="1"/>
    </xf>
    <xf numFmtId="0" fontId="0" fillId="0" borderId="0" xfId="0" applyBorder="1" applyAlignment="1">
      <alignment horizontal="left" vertical="center" wrapText="1"/>
    </xf>
    <xf numFmtId="0" fontId="0" fillId="0" borderId="0" xfId="0" applyBorder="1" applyAlignment="1">
      <alignment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center" vertical="center"/>
    </xf>
    <xf numFmtId="0" fontId="0" fillId="0" borderId="20" xfId="0" applyBorder="1" applyAlignment="1">
      <alignment horizontal="center" textRotation="90" wrapText="1"/>
    </xf>
    <xf numFmtId="0" fontId="0" fillId="0" borderId="2" xfId="0" applyBorder="1" applyAlignment="1">
      <alignment horizontal="center" textRotation="90" wrapText="1"/>
    </xf>
    <xf numFmtId="0" fontId="0" fillId="0" borderId="21" xfId="0" applyBorder="1" applyAlignment="1">
      <alignment horizontal="center" textRotation="90" wrapText="1"/>
    </xf>
    <xf numFmtId="0" fontId="1" fillId="0" borderId="0" xfId="0" applyFont="1"/>
    <xf numFmtId="0" fontId="1" fillId="0" borderId="0" xfId="0" applyFont="1" applyFill="1" applyBorder="1"/>
    <xf numFmtId="0" fontId="0" fillId="0" borderId="9" xfId="0" applyBorder="1"/>
    <xf numFmtId="0" fontId="0" fillId="0" borderId="0" xfId="0" applyBorder="1" applyAlignment="1">
      <alignment horizontal="left" wrapText="1"/>
    </xf>
    <xf numFmtId="0" fontId="0" fillId="0" borderId="11" xfId="0" applyBorder="1" applyAlignment="1">
      <alignment horizontal="left" vertical="center" wrapText="1"/>
    </xf>
    <xf numFmtId="0" fontId="0" fillId="0" borderId="7" xfId="0" applyBorder="1"/>
    <xf numFmtId="0" fontId="0" fillId="0" borderId="9" xfId="0" applyFill="1" applyBorder="1" applyAlignment="1">
      <alignment horizontal="left" vertical="center" wrapText="1"/>
    </xf>
    <xf numFmtId="0" fontId="0" fillId="0" borderId="9" xfId="0" applyFill="1" applyBorder="1"/>
    <xf numFmtId="0" fontId="0" fillId="0" borderId="0" xfId="0" applyFill="1"/>
    <xf numFmtId="0" fontId="5" fillId="0" borderId="34" xfId="0" applyFont="1" applyBorder="1" applyAlignment="1">
      <alignment vertical="center" wrapText="1"/>
    </xf>
    <xf numFmtId="0" fontId="5" fillId="0" borderId="6" xfId="0" applyFont="1" applyBorder="1" applyAlignment="1">
      <alignment horizontal="justify" vertical="center" wrapText="1"/>
    </xf>
    <xf numFmtId="0" fontId="6" fillId="0" borderId="36" xfId="0" applyFont="1" applyBorder="1" applyAlignment="1">
      <alignment horizontal="justify" vertical="center" wrapText="1"/>
    </xf>
    <xf numFmtId="0" fontId="7" fillId="0" borderId="0" xfId="0" applyFont="1" applyAlignment="1">
      <alignment vertical="center"/>
    </xf>
    <xf numFmtId="0" fontId="5" fillId="0" borderId="6" xfId="0" applyFont="1" applyBorder="1" applyAlignment="1">
      <alignment vertical="center" wrapText="1"/>
    </xf>
    <xf numFmtId="0" fontId="6" fillId="0" borderId="34" xfId="0" applyFont="1" applyBorder="1" applyAlignment="1">
      <alignment vertical="center" wrapText="1"/>
    </xf>
    <xf numFmtId="0" fontId="0" fillId="0" borderId="39" xfId="0" applyBorder="1"/>
    <xf numFmtId="0" fontId="9" fillId="0" borderId="0" xfId="0" applyFont="1"/>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6" fillId="0" borderId="35" xfId="0" applyFont="1" applyBorder="1" applyAlignment="1">
      <alignmen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8" xfId="0" applyBorder="1" applyAlignment="1" applyProtection="1">
      <alignment wrapText="1"/>
      <protection locked="0"/>
    </xf>
    <xf numFmtId="0" fontId="0" fillId="0" borderId="10" xfId="0" applyBorder="1" applyAlignment="1" applyProtection="1">
      <alignment wrapText="1"/>
      <protection locked="0"/>
    </xf>
    <xf numFmtId="0" fontId="0" fillId="0" borderId="12" xfId="0" applyBorder="1" applyAlignment="1" applyProtection="1">
      <alignment wrapText="1"/>
      <protection locked="0"/>
    </xf>
    <xf numFmtId="0" fontId="0" fillId="0" borderId="10" xfId="0" applyBorder="1" applyAlignment="1" applyProtection="1">
      <alignment horizontal="left" wrapText="1"/>
      <protection locked="0"/>
    </xf>
    <xf numFmtId="0" fontId="0" fillId="0" borderId="10" xfId="0" applyBorder="1" applyProtection="1">
      <protection locked="0"/>
    </xf>
    <xf numFmtId="0" fontId="0" fillId="0" borderId="10" xfId="0" applyFill="1" applyBorder="1" applyAlignment="1" applyProtection="1">
      <alignment horizontal="left" wrapText="1"/>
      <protection locked="0"/>
    </xf>
    <xf numFmtId="0" fontId="0" fillId="0" borderId="40" xfId="0" applyBorder="1" applyAlignment="1" applyProtection="1">
      <alignment wrapText="1"/>
      <protection locked="0"/>
    </xf>
    <xf numFmtId="0" fontId="0" fillId="0" borderId="3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0" fillId="0" borderId="0" xfId="0" applyAlignment="1" applyProtection="1">
      <alignment wrapText="1"/>
    </xf>
    <xf numFmtId="0" fontId="11" fillId="0" borderId="0" xfId="0" applyFont="1"/>
    <xf numFmtId="0" fontId="0" fillId="0" borderId="42"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14" fontId="0" fillId="0" borderId="31" xfId="0" applyNumberFormat="1" applyBorder="1" applyAlignment="1" applyProtection="1">
      <alignment horizontal="center" vertical="center"/>
      <protection locked="0"/>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8" xfId="0" applyBorder="1" applyAlignment="1">
      <alignment horizontal="center" vertical="center"/>
    </xf>
    <xf numFmtId="1" fontId="0" fillId="0" borderId="1" xfId="0" applyNumberFormat="1" applyBorder="1" applyAlignment="1" applyProtection="1">
      <alignment horizontal="center" vertical="center"/>
      <protection locked="0"/>
    </xf>
    <xf numFmtId="1" fontId="0" fillId="0" borderId="13" xfId="0" applyNumberFormat="1" applyBorder="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1" fillId="0" borderId="28" xfId="0" applyFont="1" applyBorder="1" applyAlignment="1">
      <alignment horizontal="center" vertical="center"/>
    </xf>
    <xf numFmtId="0" fontId="0" fillId="2" borderId="7" xfId="0" applyFill="1" applyBorder="1" applyAlignment="1">
      <alignment horizontal="center" vertical="center"/>
    </xf>
    <xf numFmtId="0" fontId="0" fillId="2" borderId="13" xfId="0" applyFont="1" applyFill="1" applyBorder="1" applyAlignment="1">
      <alignment vertical="center"/>
    </xf>
    <xf numFmtId="0" fontId="0" fillId="2" borderId="9" xfId="0" applyFill="1" applyBorder="1" applyAlignment="1">
      <alignment horizontal="center" vertical="center"/>
    </xf>
    <xf numFmtId="0" fontId="0" fillId="2" borderId="1" xfId="0" applyFont="1" applyFill="1" applyBorder="1" applyAlignment="1">
      <alignment vertical="center"/>
    </xf>
    <xf numFmtId="0" fontId="0" fillId="3" borderId="9" xfId="0" applyFill="1" applyBorder="1" applyAlignment="1">
      <alignment horizontal="center" vertical="center"/>
    </xf>
    <xf numFmtId="0" fontId="0" fillId="3" borderId="1" xfId="0" applyFont="1" applyFill="1" applyBorder="1" applyAlignment="1">
      <alignment vertical="center"/>
    </xf>
    <xf numFmtId="0" fontId="0" fillId="4" borderId="9" xfId="0" applyFill="1" applyBorder="1" applyAlignment="1">
      <alignment horizontal="center" vertical="center"/>
    </xf>
    <xf numFmtId="0" fontId="0" fillId="4" borderId="1" xfId="0" applyFont="1" applyFill="1" applyBorder="1" applyAlignment="1">
      <alignment vertical="center"/>
    </xf>
    <xf numFmtId="0" fontId="0" fillId="5" borderId="9" xfId="0" applyFill="1" applyBorder="1" applyAlignment="1">
      <alignment horizontal="center" vertical="center"/>
    </xf>
    <xf numFmtId="0" fontId="0" fillId="5" borderId="1" xfId="0" applyFont="1" applyFill="1" applyBorder="1" applyAlignment="1">
      <alignment vertical="center"/>
    </xf>
    <xf numFmtId="0" fontId="0" fillId="3" borderId="11" xfId="0" applyFill="1" applyBorder="1" applyAlignment="1">
      <alignment horizontal="center" vertical="center"/>
    </xf>
    <xf numFmtId="0" fontId="0" fillId="3" borderId="14" xfId="0" applyFont="1" applyFill="1" applyBorder="1" applyAlignment="1">
      <alignment vertical="center"/>
    </xf>
    <xf numFmtId="0" fontId="6" fillId="0" borderId="35" xfId="0" applyFont="1" applyBorder="1" applyAlignment="1">
      <alignment vertical="center" wrapText="1"/>
    </xf>
    <xf numFmtId="0" fontId="6" fillId="0" borderId="35" xfId="0" applyFont="1" applyBorder="1" applyAlignment="1">
      <alignment vertical="center" wrapText="1"/>
    </xf>
    <xf numFmtId="0" fontId="6" fillId="0" borderId="6" xfId="0" applyFont="1" applyBorder="1" applyAlignment="1">
      <alignment horizontal="justify" vertical="center" wrapText="1"/>
    </xf>
    <xf numFmtId="0" fontId="0" fillId="0" borderId="0" xfId="0" applyBorder="1" applyProtection="1">
      <protection locked="0"/>
    </xf>
    <xf numFmtId="0" fontId="10" fillId="0" borderId="0" xfId="1" applyBorder="1" applyProtection="1">
      <protection locked="0"/>
    </xf>
    <xf numFmtId="164" fontId="0" fillId="0" borderId="10" xfId="0" applyNumberFormat="1" applyBorder="1" applyAlignment="1" applyProtection="1">
      <alignment wrapText="1"/>
      <protection locked="0"/>
    </xf>
    <xf numFmtId="0" fontId="6" fillId="0" borderId="38" xfId="0" applyFont="1" applyBorder="1" applyAlignment="1">
      <alignment vertical="center" wrapText="1"/>
    </xf>
    <xf numFmtId="0" fontId="6" fillId="0" borderId="37" xfId="0" applyFont="1" applyBorder="1" applyAlignment="1">
      <alignment vertical="center" wrapText="1"/>
    </xf>
    <xf numFmtId="0" fontId="6" fillId="0" borderId="35" xfId="0" applyFont="1" applyBorder="1" applyAlignment="1">
      <alignment vertical="center" wrapText="1"/>
    </xf>
    <xf numFmtId="0" fontId="6" fillId="0" borderId="38" xfId="0" applyFont="1" applyBorder="1" applyAlignment="1">
      <alignment horizontal="justify" vertical="center" wrapText="1"/>
    </xf>
    <xf numFmtId="0" fontId="6" fillId="0" borderId="35" xfId="0" applyFont="1" applyBorder="1" applyAlignment="1">
      <alignment horizontal="justify" vertical="center" wrapText="1"/>
    </xf>
    <xf numFmtId="0" fontId="6" fillId="0" borderId="38" xfId="0" applyFont="1" applyBorder="1" applyAlignment="1">
      <alignment horizontal="left" vertical="center" wrapText="1"/>
    </xf>
    <xf numFmtId="0" fontId="6" fillId="0" borderId="37" xfId="0" applyFont="1" applyBorder="1" applyAlignment="1">
      <alignment horizontal="left" vertical="center" wrapText="1"/>
    </xf>
    <xf numFmtId="0" fontId="6" fillId="0" borderId="35"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4" fillId="0" borderId="0" xfId="0" applyFont="1" applyAlignment="1">
      <alignment horizontal="center" vertical="center"/>
    </xf>
    <xf numFmtId="0" fontId="12" fillId="0" borderId="47" xfId="1" applyFont="1" applyBorder="1" applyAlignment="1">
      <alignment horizontal="center" vertical="center"/>
    </xf>
    <xf numFmtId="0" fontId="12" fillId="0" borderId="48" xfId="1" applyFont="1" applyBorder="1" applyAlignment="1">
      <alignment horizontal="center" vertical="center"/>
    </xf>
    <xf numFmtId="0" fontId="12" fillId="0" borderId="49" xfId="1" applyFont="1" applyBorder="1" applyAlignment="1">
      <alignment horizontal="center" vertical="center"/>
    </xf>
    <xf numFmtId="0" fontId="12" fillId="0" borderId="36" xfId="1" applyFont="1" applyBorder="1" applyAlignment="1">
      <alignment horizontal="center"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0" fillId="0" borderId="38" xfId="0" applyFill="1" applyBorder="1" applyAlignment="1">
      <alignment horizontal="center" textRotation="90"/>
    </xf>
    <xf numFmtId="0" fontId="0" fillId="0" borderId="35" xfId="0" applyFill="1" applyBorder="1" applyAlignment="1">
      <alignment horizontal="center" textRotation="90"/>
    </xf>
    <xf numFmtId="0" fontId="0" fillId="0" borderId="26" xfId="0" applyBorder="1" applyAlignment="1">
      <alignment horizontal="center" textRotation="90"/>
    </xf>
    <xf numFmtId="0" fontId="0" fillId="0" borderId="27" xfId="0" applyBorder="1" applyAlignment="1">
      <alignment horizontal="center" textRotation="90"/>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6" xfId="0" applyFill="1" applyBorder="1" applyAlignment="1">
      <alignment horizontal="center" textRotation="90"/>
    </xf>
    <xf numFmtId="0" fontId="0" fillId="0" borderId="4" xfId="0" applyFill="1" applyBorder="1" applyAlignment="1">
      <alignment horizontal="center" textRotation="90"/>
    </xf>
    <xf numFmtId="0" fontId="0" fillId="0" borderId="13" xfId="0" applyFill="1" applyBorder="1" applyAlignment="1">
      <alignment horizontal="center" textRotation="90"/>
    </xf>
    <xf numFmtId="0" fontId="0" fillId="0" borderId="2" xfId="0" applyFill="1" applyBorder="1" applyAlignment="1">
      <alignment horizontal="center" textRotation="90"/>
    </xf>
    <xf numFmtId="0" fontId="0" fillId="0" borderId="16" xfId="0" applyBorder="1" applyAlignment="1">
      <alignment horizontal="center" textRotation="90"/>
    </xf>
    <xf numFmtId="0" fontId="0" fillId="0" borderId="4" xfId="0" applyBorder="1" applyAlignment="1">
      <alignment horizontal="center" textRotation="90"/>
    </xf>
    <xf numFmtId="0" fontId="0" fillId="0" borderId="28" xfId="0" applyBorder="1" applyAlignment="1">
      <alignment horizontal="center" textRotation="90" wrapText="1"/>
    </xf>
    <xf numFmtId="0" fontId="0" fillId="0" borderId="41" xfId="0" applyBorder="1" applyAlignment="1">
      <alignment horizontal="center" textRotation="90" wrapText="1"/>
    </xf>
    <xf numFmtId="0" fontId="0" fillId="0" borderId="15" xfId="0" applyBorder="1" applyAlignment="1">
      <alignment horizontal="center" textRotation="90"/>
    </xf>
    <xf numFmtId="0" fontId="0" fillId="0" borderId="3" xfId="0" applyBorder="1" applyAlignment="1">
      <alignment horizontal="center" textRotation="90"/>
    </xf>
    <xf numFmtId="0" fontId="0" fillId="0" borderId="30" xfId="0" applyFill="1" applyBorder="1" applyAlignment="1">
      <alignment horizontal="center" textRotation="90"/>
    </xf>
    <xf numFmtId="0" fontId="0" fillId="0" borderId="33" xfId="0" applyFill="1" applyBorder="1" applyAlignment="1">
      <alignment horizontal="center" textRotation="90"/>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0" fillId="0" borderId="18" xfId="0" applyBorder="1" applyAlignment="1">
      <alignment horizontal="center" vertical="center" wrapText="1"/>
    </xf>
    <xf numFmtId="0" fontId="3" fillId="0" borderId="26" xfId="0" applyFont="1" applyFill="1" applyBorder="1" applyAlignment="1">
      <alignment horizontal="center" textRotation="90" wrapText="1"/>
    </xf>
    <xf numFmtId="0" fontId="3" fillId="0" borderId="27" xfId="0" applyFont="1" applyFill="1" applyBorder="1" applyAlignment="1">
      <alignment horizontal="center" textRotation="90" wrapText="1"/>
    </xf>
  </cellXfs>
  <cellStyles count="2">
    <cellStyle name="Hivatkozás" xfId="1" builtinId="8"/>
    <cellStyle name="Normál" xfId="0" builtinId="0"/>
  </cellStyles>
  <dxfs count="14">
    <dxf>
      <numFmt numFmtId="165" formatCode="[&gt;=3620000000]#\ \(##\)\ ###\-###;[&gt;=20000000]#\ \(##\)\ ###\-###;#\ \(#\)\ ###\-##\-##"/>
    </dxf>
    <dxf>
      <numFmt numFmtId="164" formatCode="[&lt;=999999999]\(##\)\ ###\-##\-##;[&lt;=6999999999]0#\ \(##\)###\-##\-##;#\ \(##\)\ ###\-##\-##"/>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962025</xdr:colOff>
      <xdr:row>16</xdr:row>
      <xdr:rowOff>361950</xdr:rowOff>
    </xdr:from>
    <xdr:to>
      <xdr:col>0</xdr:col>
      <xdr:colOff>1524000</xdr:colOff>
      <xdr:row>16</xdr:row>
      <xdr:rowOff>914400</xdr:rowOff>
    </xdr:to>
    <xdr:pic>
      <xdr:nvPicPr>
        <xdr:cNvPr id="3" name="Kép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06" t="4688" r="3905" b="3906"/>
        <a:stretch>
          <a:fillRect/>
        </a:stretch>
      </xdr:blipFill>
      <xdr:spPr bwMode="auto">
        <a:xfrm>
          <a:off x="962025" y="4657725"/>
          <a:ext cx="5619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nk.gov.hu/index.php/kozerdeku/adatvedele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46"/>
  <sheetViews>
    <sheetView tabSelected="1" workbookViewId="0">
      <selection activeCell="C3" sqref="C3"/>
    </sheetView>
  </sheetViews>
  <sheetFormatPr defaultRowHeight="15" x14ac:dyDescent="0.25"/>
  <cols>
    <col min="1" max="1" width="51.7109375" customWidth="1"/>
    <col min="2" max="2" width="91.85546875" customWidth="1"/>
  </cols>
  <sheetData>
    <row r="1" spans="1:2" ht="18.75" x14ac:dyDescent="0.3">
      <c r="A1" s="26" t="s">
        <v>116</v>
      </c>
    </row>
    <row r="2" spans="1:2" ht="15.75" thickBot="1" x14ac:dyDescent="0.3"/>
    <row r="3" spans="1:2" ht="15.75" thickBot="1" x14ac:dyDescent="0.3">
      <c r="A3" s="19" t="s">
        <v>66</v>
      </c>
      <c r="B3" s="20" t="s">
        <v>67</v>
      </c>
    </row>
    <row r="4" spans="1:2" ht="15.75" thickBot="1" x14ac:dyDescent="0.3">
      <c r="A4" s="31" t="s">
        <v>68</v>
      </c>
      <c r="B4" s="21" t="s">
        <v>69</v>
      </c>
    </row>
    <row r="5" spans="1:2" x14ac:dyDescent="0.25">
      <c r="A5" s="99" t="s">
        <v>70</v>
      </c>
      <c r="B5" s="104" t="s">
        <v>184</v>
      </c>
    </row>
    <row r="6" spans="1:2" x14ac:dyDescent="0.25">
      <c r="A6" s="100"/>
      <c r="B6" s="105"/>
    </row>
    <row r="7" spans="1:2" ht="15.75" thickBot="1" x14ac:dyDescent="0.3">
      <c r="A7" s="101"/>
      <c r="B7" s="106"/>
    </row>
    <row r="8" spans="1:2" ht="30.75" thickBot="1" x14ac:dyDescent="0.3">
      <c r="A8" s="31" t="s">
        <v>71</v>
      </c>
      <c r="B8" s="21" t="s">
        <v>72</v>
      </c>
    </row>
    <row r="9" spans="1:2" ht="15.75" thickBot="1" x14ac:dyDescent="0.3">
      <c r="A9" s="31" t="s">
        <v>73</v>
      </c>
      <c r="B9" s="21" t="s">
        <v>74</v>
      </c>
    </row>
    <row r="10" spans="1:2" ht="30.75" thickBot="1" x14ac:dyDescent="0.3">
      <c r="A10" s="31" t="s">
        <v>75</v>
      </c>
      <c r="B10" s="21" t="s">
        <v>76</v>
      </c>
    </row>
    <row r="11" spans="1:2" ht="45" customHeight="1" x14ac:dyDescent="0.25">
      <c r="A11" s="99" t="s">
        <v>77</v>
      </c>
      <c r="B11" s="99" t="s">
        <v>185</v>
      </c>
    </row>
    <row r="12" spans="1:2" ht="15.75" thickBot="1" x14ac:dyDescent="0.3">
      <c r="A12" s="101"/>
      <c r="B12" s="101"/>
    </row>
    <row r="13" spans="1:2" ht="15.75" thickBot="1" x14ac:dyDescent="0.3">
      <c r="A13" s="22"/>
    </row>
    <row r="14" spans="1:2" ht="30.75" thickBot="1" x14ac:dyDescent="0.3">
      <c r="A14" s="19" t="s">
        <v>78</v>
      </c>
      <c r="B14" s="23" t="s">
        <v>79</v>
      </c>
    </row>
    <row r="15" spans="1:2" ht="45.75" thickBot="1" x14ac:dyDescent="0.3">
      <c r="A15" s="31" t="s">
        <v>80</v>
      </c>
      <c r="B15" s="21" t="s">
        <v>81</v>
      </c>
    </row>
    <row r="16" spans="1:2" ht="30.75" thickBot="1" x14ac:dyDescent="0.3">
      <c r="A16" s="31" t="s">
        <v>82</v>
      </c>
      <c r="B16" s="21" t="s">
        <v>83</v>
      </c>
    </row>
    <row r="17" spans="1:2" ht="89.25" customHeight="1" x14ac:dyDescent="0.25">
      <c r="A17" s="99" t="s">
        <v>84</v>
      </c>
      <c r="B17" s="102" t="s">
        <v>115</v>
      </c>
    </row>
    <row r="18" spans="1:2" ht="15.75" thickBot="1" x14ac:dyDescent="0.3">
      <c r="A18" s="101"/>
      <c r="B18" s="103"/>
    </row>
    <row r="19" spans="1:2" ht="60.75" thickBot="1" x14ac:dyDescent="0.3">
      <c r="A19" s="31" t="s">
        <v>85</v>
      </c>
      <c r="B19" s="21" t="s">
        <v>86</v>
      </c>
    </row>
    <row r="20" spans="1:2" ht="30.75" thickBot="1" x14ac:dyDescent="0.3">
      <c r="A20" s="31" t="s">
        <v>87</v>
      </c>
      <c r="B20" s="21" t="s">
        <v>88</v>
      </c>
    </row>
    <row r="21" spans="1:2" ht="45.75" thickBot="1" x14ac:dyDescent="0.3">
      <c r="A21" s="94" t="s">
        <v>181</v>
      </c>
      <c r="B21" s="95" t="s">
        <v>183</v>
      </c>
    </row>
    <row r="22" spans="1:2" ht="30.75" thickBot="1" x14ac:dyDescent="0.3">
      <c r="A22" s="24" t="s">
        <v>118</v>
      </c>
      <c r="B22" s="21" t="s">
        <v>182</v>
      </c>
    </row>
    <row r="23" spans="1:2" ht="30.75" thickBot="1" x14ac:dyDescent="0.3">
      <c r="A23" s="31" t="s">
        <v>89</v>
      </c>
      <c r="B23" s="21" t="s">
        <v>90</v>
      </c>
    </row>
    <row r="24" spans="1:2" ht="30.75" thickBot="1" x14ac:dyDescent="0.3">
      <c r="A24" s="31" t="s">
        <v>64</v>
      </c>
      <c r="B24" s="21" t="s">
        <v>91</v>
      </c>
    </row>
    <row r="25" spans="1:2" ht="93.75" thickBot="1" x14ac:dyDescent="0.3">
      <c r="A25" s="31" t="s">
        <v>92</v>
      </c>
      <c r="B25" s="21" t="s">
        <v>93</v>
      </c>
    </row>
    <row r="26" spans="1:2" ht="30.75" thickBot="1" x14ac:dyDescent="0.3">
      <c r="A26" s="93" t="s">
        <v>175</v>
      </c>
      <c r="B26" s="21" t="s">
        <v>176</v>
      </c>
    </row>
    <row r="27" spans="1:2" ht="30.75" thickBot="1" x14ac:dyDescent="0.3">
      <c r="A27" s="93" t="s">
        <v>177</v>
      </c>
      <c r="B27" s="21" t="s">
        <v>178</v>
      </c>
    </row>
    <row r="28" spans="1:2" ht="30.75" thickBot="1" x14ac:dyDescent="0.3">
      <c r="A28" s="93" t="s">
        <v>179</v>
      </c>
      <c r="B28" s="21" t="s">
        <v>180</v>
      </c>
    </row>
    <row r="29" spans="1:2" ht="15.75" thickBot="1" x14ac:dyDescent="0.3">
      <c r="A29" s="22"/>
    </row>
    <row r="30" spans="1:2" ht="60.75" thickBot="1" x14ac:dyDescent="0.3">
      <c r="A30" s="19" t="s">
        <v>67</v>
      </c>
      <c r="B30" s="20" t="s">
        <v>94</v>
      </c>
    </row>
    <row r="31" spans="1:2" ht="30.75" thickBot="1" x14ac:dyDescent="0.3">
      <c r="A31" s="31" t="s">
        <v>46</v>
      </c>
      <c r="B31" s="21" t="s">
        <v>95</v>
      </c>
    </row>
    <row r="32" spans="1:2" ht="30.75" thickBot="1" x14ac:dyDescent="0.3">
      <c r="A32" s="31" t="s">
        <v>36</v>
      </c>
      <c r="B32" s="21" t="s">
        <v>96</v>
      </c>
    </row>
    <row r="33" spans="1:2" ht="30.75" thickBot="1" x14ac:dyDescent="0.3">
      <c r="A33" s="31" t="s">
        <v>97</v>
      </c>
      <c r="B33" s="21" t="s">
        <v>98</v>
      </c>
    </row>
    <row r="34" spans="1:2" ht="30.75" thickBot="1" x14ac:dyDescent="0.3">
      <c r="A34" s="31" t="s">
        <v>8</v>
      </c>
      <c r="B34" s="21" t="s">
        <v>99</v>
      </c>
    </row>
    <row r="35" spans="1:2" ht="30.75" thickBot="1" x14ac:dyDescent="0.3">
      <c r="A35" s="31" t="s">
        <v>47</v>
      </c>
      <c r="B35" s="21" t="s">
        <v>100</v>
      </c>
    </row>
    <row r="36" spans="1:2" ht="30.75" thickBot="1" x14ac:dyDescent="0.3">
      <c r="A36" s="31" t="s">
        <v>48</v>
      </c>
      <c r="B36" s="21" t="s">
        <v>101</v>
      </c>
    </row>
    <row r="37" spans="1:2" ht="15.75" thickBot="1" x14ac:dyDescent="0.3">
      <c r="A37" s="31" t="s">
        <v>123</v>
      </c>
      <c r="B37" s="21" t="s">
        <v>171</v>
      </c>
    </row>
    <row r="38" spans="1:2" ht="60.75" thickBot="1" x14ac:dyDescent="0.3">
      <c r="A38" s="31" t="s">
        <v>49</v>
      </c>
      <c r="B38" s="21" t="s">
        <v>102</v>
      </c>
    </row>
    <row r="39" spans="1:2" ht="30.75" thickBot="1" x14ac:dyDescent="0.3">
      <c r="A39" s="31" t="s">
        <v>50</v>
      </c>
      <c r="B39" s="21" t="s">
        <v>103</v>
      </c>
    </row>
    <row r="40" spans="1:2" ht="45.75" thickBot="1" x14ac:dyDescent="0.3">
      <c r="A40" s="31" t="s">
        <v>51</v>
      </c>
      <c r="B40" s="21" t="s">
        <v>104</v>
      </c>
    </row>
    <row r="41" spans="1:2" ht="30.75" thickBot="1" x14ac:dyDescent="0.3">
      <c r="A41" s="31" t="s">
        <v>38</v>
      </c>
      <c r="B41" s="21" t="s">
        <v>105</v>
      </c>
    </row>
    <row r="42" spans="1:2" ht="300.75" thickBot="1" x14ac:dyDescent="0.3">
      <c r="A42" s="31" t="s">
        <v>106</v>
      </c>
      <c r="B42" s="21" t="s">
        <v>107</v>
      </c>
    </row>
    <row r="43" spans="1:2" ht="45.75" thickBot="1" x14ac:dyDescent="0.3">
      <c r="A43" s="31" t="s">
        <v>53</v>
      </c>
      <c r="B43" s="21" t="s">
        <v>108</v>
      </c>
    </row>
    <row r="44" spans="1:2" ht="60.75" thickBot="1" x14ac:dyDescent="0.3">
      <c r="A44" s="31" t="s">
        <v>109</v>
      </c>
      <c r="B44" s="21" t="s">
        <v>110</v>
      </c>
    </row>
    <row r="45" spans="1:2" ht="45.75" thickBot="1" x14ac:dyDescent="0.3">
      <c r="A45" s="31" t="s">
        <v>65</v>
      </c>
      <c r="B45" s="31" t="s">
        <v>117</v>
      </c>
    </row>
    <row r="46" spans="1:2" ht="15.75" thickBot="1" x14ac:dyDescent="0.3">
      <c r="A46" s="31" t="s">
        <v>54</v>
      </c>
      <c r="B46" s="21" t="s">
        <v>111</v>
      </c>
    </row>
  </sheetData>
  <sheetProtection algorithmName="SHA-512" hashValue="LBcZD4aSyp1fla8uBXKzUAdBpHhaxGVDUTu1p7TEqj+FJ6pPNtdxDxY7y/O+ud3SfO0f/oFQcbLXNmdHSQRQXg==" saltValue="pdwPoLxeKg4nLXbNx52lnA==" spinCount="100000" sheet="1" objects="1" scenarios="1"/>
  <mergeCells count="6">
    <mergeCell ref="A5:A7"/>
    <mergeCell ref="A11:A12"/>
    <mergeCell ref="A17:A18"/>
    <mergeCell ref="B17:B18"/>
    <mergeCell ref="B5:B7"/>
    <mergeCell ref="B11:B1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131</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E/rvV4kMZ3Ak+iVONbFhVkLy0WphGwZY4PVeXJDPlTdEHGVCTnPuCK948mFn4UUfRZUORbYul8mYZ93oeSSIjA==" saltValue="L/5L8P5hvrr0YWZTaur1lA=="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132</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RPfGPZTwO3AUA0iNPhkk2bZHV/fx/bZCNNuseG1pbtvQW8rZ33pxjk70SPdP04jta5tPQXP3PdfiQuBUsesZDA==" saltValue="MhUxAjbTwhdc+57Hw+FQaw=="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3"/>
  <sheetViews>
    <sheetView zoomScaleNormal="100" workbookViewId="0">
      <selection activeCell="Q1" sqref="Q1"/>
    </sheetView>
  </sheetViews>
  <sheetFormatPr defaultRowHeight="15" x14ac:dyDescent="0.25"/>
  <cols>
    <col min="1" max="1" width="3.7109375" style="60" bestFit="1" customWidth="1"/>
    <col min="2" max="2" width="10.140625" style="60" bestFit="1" customWidth="1"/>
    <col min="3" max="7" width="9.140625" style="60"/>
    <col min="8" max="8" width="26.28515625" style="60" bestFit="1" customWidth="1"/>
    <col min="9" max="10" width="9.140625" style="60"/>
    <col min="11" max="11" width="16.140625" style="60" bestFit="1" customWidth="1"/>
    <col min="12" max="16384" width="9.140625" style="60"/>
  </cols>
  <sheetData>
    <row r="1" spans="1:17" ht="36.75" thickBot="1" x14ac:dyDescent="0.3">
      <c r="A1" s="114" t="s">
        <v>133</v>
      </c>
      <c r="B1" s="115"/>
      <c r="C1" s="115"/>
      <c r="D1" s="115"/>
      <c r="E1" s="115"/>
      <c r="F1" s="115"/>
      <c r="G1" s="115"/>
      <c r="H1" s="115"/>
      <c r="I1" s="115"/>
      <c r="J1" s="115"/>
      <c r="K1" s="115"/>
      <c r="L1" s="115"/>
      <c r="M1" s="115"/>
      <c r="N1" s="115"/>
      <c r="O1" s="115"/>
      <c r="P1" s="116"/>
      <c r="Q1"/>
    </row>
    <row r="2" spans="1:17" ht="15.75" customHeight="1"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awiRDm9As/FVd6scgTnmvmISi0JHKDHe2/ZZTvGmwJEWQJU6J8p+P7VYrF7Jnl8q6Z94n6yQMzDBQ06hjdoTTQ==" saltValue="urxi3dFuyzvYHWHktJRmJQ==" spinCount="100000" sheet="1" objects="1" scenarios="1"/>
  <mergeCells count="12">
    <mergeCell ref="A1:P1"/>
    <mergeCell ref="C2:F2"/>
    <mergeCell ref="G2:G3"/>
    <mergeCell ref="L2:N2"/>
    <mergeCell ref="O2:O3"/>
    <mergeCell ref="P2:P3"/>
    <mergeCell ref="A2:A3"/>
    <mergeCell ref="B2:B3"/>
    <mergeCell ref="H2:H3"/>
    <mergeCell ref="I2:I3"/>
    <mergeCell ref="K2:K3"/>
    <mergeCell ref="J2:J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134</v>
      </c>
      <c r="B1" s="115"/>
      <c r="C1" s="115"/>
      <c r="D1" s="115"/>
      <c r="E1" s="115"/>
      <c r="F1" s="115"/>
      <c r="G1" s="115"/>
      <c r="H1" s="115"/>
      <c r="I1" s="115"/>
      <c r="J1" s="115"/>
      <c r="K1" s="115"/>
      <c r="L1" s="115"/>
      <c r="M1" s="115"/>
      <c r="N1" s="115"/>
      <c r="O1" s="115"/>
      <c r="P1" s="116"/>
    </row>
    <row r="2" spans="1:17" ht="15.75" customHeight="1"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OVzk2Q3rat4TNE9VzxS4119DaOcTBiZHs8VYJjpe/j4/ayJjqwaY31w8iTvnqrs8TRdA+cw00oMjCAYKwMH6tA==" saltValue="d6+kN5CAzWfHSSCWGEfq1A==" spinCount="100000" sheet="1" objects="1" scenarios="1"/>
  <mergeCells count="12">
    <mergeCell ref="A1:P1"/>
    <mergeCell ref="A2:A3"/>
    <mergeCell ref="B2:B3"/>
    <mergeCell ref="H2:H3"/>
    <mergeCell ref="I2:I3"/>
    <mergeCell ref="J2:J3"/>
    <mergeCell ref="O2:O3"/>
    <mergeCell ref="P2:P3"/>
    <mergeCell ref="C2:F2"/>
    <mergeCell ref="G2:G3"/>
    <mergeCell ref="L2:N2"/>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135</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3FEicTjJSEdMyCUbcYg6F8by9vskBk0jeEpMuahuZ1Uk7T4jmtt5AeHGDzpRR8dp/ultWQfi8YggESaVrb9xgQ==" saltValue="qkEliJECesqiSUKT7yJiig=="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13"/>
  <sheetViews>
    <sheetView zoomScaleNormal="100" workbookViewId="0">
      <selection activeCell="Q1" sqref="Q1"/>
    </sheetView>
  </sheetViews>
  <sheetFormatPr defaultRowHeight="15" x14ac:dyDescent="0.25"/>
  <cols>
    <col min="1" max="1" width="3.7109375" style="60" bestFit="1" customWidth="1"/>
    <col min="2" max="2" width="10.140625" style="60" bestFit="1" customWidth="1"/>
    <col min="3" max="7" width="9.140625" style="60"/>
    <col min="8" max="8" width="26.28515625" style="60" bestFit="1" customWidth="1"/>
    <col min="9" max="10" width="9.140625" style="60"/>
    <col min="11" max="11" width="16.140625" style="60" bestFit="1" customWidth="1"/>
    <col min="12" max="16384" width="9.140625" style="60"/>
  </cols>
  <sheetData>
    <row r="1" spans="1:17" ht="36.75" thickBot="1" x14ac:dyDescent="0.3">
      <c r="A1" s="114" t="s">
        <v>136</v>
      </c>
      <c r="B1" s="115"/>
      <c r="C1" s="115"/>
      <c r="D1" s="115"/>
      <c r="E1" s="115"/>
      <c r="F1" s="115"/>
      <c r="G1" s="115"/>
      <c r="H1" s="115"/>
      <c r="I1" s="115"/>
      <c r="J1" s="115"/>
      <c r="K1" s="115"/>
      <c r="L1" s="115"/>
      <c r="M1" s="115"/>
      <c r="N1" s="115"/>
      <c r="O1" s="115"/>
      <c r="P1" s="116"/>
      <c r="Q1"/>
    </row>
    <row r="2" spans="1:17" ht="15.75" customHeight="1"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LbPVNBEsQNry7WBRUae8ZKLLtNhDmxCBRk8uuaiJD5PvjTvN5gSn2d59xWMRaeXyvfA2cKy22Edu1tsDQSQj5Q==" saltValue="o31lJXeeWlAtL5xvMj3uEA==" spinCount="100000" sheet="1" objects="1" scenarios="1"/>
  <mergeCells count="12">
    <mergeCell ref="A1:P1"/>
    <mergeCell ref="C2:F2"/>
    <mergeCell ref="G2:G3"/>
    <mergeCell ref="L2:N2"/>
    <mergeCell ref="O2:O3"/>
    <mergeCell ref="P2:P3"/>
    <mergeCell ref="A2:A3"/>
    <mergeCell ref="B2:B3"/>
    <mergeCell ref="H2:H3"/>
    <mergeCell ref="I2:I3"/>
    <mergeCell ref="K2:K3"/>
    <mergeCell ref="J2:J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137</v>
      </c>
      <c r="B1" s="115"/>
      <c r="C1" s="115"/>
      <c r="D1" s="115"/>
      <c r="E1" s="115"/>
      <c r="F1" s="115"/>
      <c r="G1" s="115"/>
      <c r="H1" s="115"/>
      <c r="I1" s="115"/>
      <c r="J1" s="115"/>
      <c r="K1" s="115"/>
      <c r="L1" s="115"/>
      <c r="M1" s="115"/>
      <c r="N1" s="115"/>
      <c r="O1" s="115"/>
      <c r="P1" s="116"/>
    </row>
    <row r="2" spans="1:17" ht="15.75" customHeight="1"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JusSHk7AqgadQcGNf8vGwznWC20gfp2B3MwtwJHLOATwL3xm9siS1ZNIARjsVIrK6BmDBgMA2brPeDpI1l7n5w==" saltValue="19OY8BtR2uDFoInfzb2I+A==" spinCount="100000" sheet="1" objects="1" scenarios="1"/>
  <mergeCells count="12">
    <mergeCell ref="A1:P1"/>
    <mergeCell ref="C2:F2"/>
    <mergeCell ref="G2:G3"/>
    <mergeCell ref="L2:N2"/>
    <mergeCell ref="O2:O3"/>
    <mergeCell ref="P2:P3"/>
    <mergeCell ref="A2:A3"/>
    <mergeCell ref="B2:B3"/>
    <mergeCell ref="H2:H3"/>
    <mergeCell ref="I2:I3"/>
    <mergeCell ref="K2:K3"/>
    <mergeCell ref="J2:J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138</v>
      </c>
      <c r="B1" s="115"/>
      <c r="C1" s="115"/>
      <c r="D1" s="115"/>
      <c r="E1" s="115"/>
      <c r="F1" s="115"/>
      <c r="G1" s="115"/>
      <c r="H1" s="115"/>
      <c r="I1" s="115"/>
      <c r="J1" s="115"/>
      <c r="K1" s="115"/>
      <c r="L1" s="115"/>
      <c r="M1" s="115"/>
      <c r="N1" s="115"/>
      <c r="O1" s="115"/>
      <c r="P1" s="116"/>
    </row>
    <row r="2" spans="1:17" ht="15.75" customHeight="1"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wgQOiWQLa47aNxOYpyEZTw9aqqHMCNXRFNLptzDywUbqETNgMbCuBbINT65NefdeoPxB2LcGATccN9ibjcJ3mQ==" saltValue="TZcTFLb4UJYiJtc72xk6zw==" spinCount="100000" sheet="1" objects="1" scenarios="1"/>
  <mergeCells count="12">
    <mergeCell ref="A1:P1"/>
    <mergeCell ref="A2:A3"/>
    <mergeCell ref="B2:B3"/>
    <mergeCell ref="H2:H3"/>
    <mergeCell ref="I2:I3"/>
    <mergeCell ref="J2:J3"/>
    <mergeCell ref="O2:O3"/>
    <mergeCell ref="P2:P3"/>
    <mergeCell ref="C2:F2"/>
    <mergeCell ref="G2:G3"/>
    <mergeCell ref="L2:N2"/>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139</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XoolKSdKek3lyXITMbYIDU2K824Cf1AOdSVl9HjiWzTnTQ0BlETWSnzCFyRHzrxbO9t1PQNbo5k8c+Y6Gf/pTQ==" saltValue="WS1uYc6BnoVMJI4goOKsow=="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13"/>
  <sheetViews>
    <sheetView zoomScaleNormal="100"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140</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VNHp8rRCAyeuAh5l5r+fSRGv5y8yatac5r2iYQdRD4Y5tubP78DgKXJyqQ/mEMZbHL0SLhPSzibsSlofPVCM0w==" saltValue="9lX1OEjPKNdkTZrJHzGc7w=="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7"/>
  <sheetViews>
    <sheetView zoomScaleNormal="100" workbookViewId="0">
      <selection activeCell="C1" sqref="C1"/>
    </sheetView>
  </sheetViews>
  <sheetFormatPr defaultRowHeight="15" x14ac:dyDescent="0.25"/>
  <cols>
    <col min="1" max="1" width="57.140625" customWidth="1"/>
    <col min="2" max="2" width="51.42578125" customWidth="1"/>
    <col min="5" max="5" width="71.5703125" customWidth="1"/>
    <col min="6" max="6" width="15" bestFit="1" customWidth="1"/>
    <col min="8" max="12" width="9.140625" hidden="1" customWidth="1"/>
    <col min="13" max="13" width="0" hidden="1" customWidth="1"/>
  </cols>
  <sheetData>
    <row r="1" spans="1:12" ht="31.5" customHeight="1" thickBot="1" x14ac:dyDescent="0.3">
      <c r="A1" s="107" t="s">
        <v>0</v>
      </c>
      <c r="B1" s="108"/>
      <c r="H1" s="109" t="s">
        <v>39</v>
      </c>
      <c r="I1" s="109"/>
      <c r="J1" s="109"/>
      <c r="K1" s="109"/>
      <c r="L1" s="109"/>
    </row>
    <row r="2" spans="1:12" ht="15.75" thickBot="1" x14ac:dyDescent="0.3">
      <c r="A2" s="15" t="s">
        <v>40</v>
      </c>
      <c r="B2" s="35"/>
      <c r="D2" s="27" t="s">
        <v>148</v>
      </c>
      <c r="E2" s="80" t="s">
        <v>119</v>
      </c>
      <c r="F2" s="28" t="s">
        <v>120</v>
      </c>
      <c r="H2" s="10" t="s">
        <v>10</v>
      </c>
      <c r="I2" s="10" t="s">
        <v>14</v>
      </c>
      <c r="J2" s="10" t="s">
        <v>12</v>
      </c>
      <c r="K2" s="11" t="s">
        <v>27</v>
      </c>
      <c r="L2" s="11" t="s">
        <v>35</v>
      </c>
    </row>
    <row r="3" spans="1:12" x14ac:dyDescent="0.25">
      <c r="A3" s="5" t="s">
        <v>55</v>
      </c>
      <c r="B3" s="36"/>
      <c r="D3" s="81">
        <v>1</v>
      </c>
      <c r="E3" s="82" t="s">
        <v>149</v>
      </c>
      <c r="F3" s="73">
        <f>(SUM('Akut stroke'!$Q$4:$Q$13)/10)*100</f>
        <v>0</v>
      </c>
      <c r="H3" t="s">
        <v>11</v>
      </c>
      <c r="I3" t="s">
        <v>15</v>
      </c>
      <c r="J3" t="s">
        <v>25</v>
      </c>
      <c r="K3" t="s">
        <v>28</v>
      </c>
      <c r="L3" t="s">
        <v>113</v>
      </c>
    </row>
    <row r="4" spans="1:12" x14ac:dyDescent="0.25">
      <c r="A4" s="12" t="s">
        <v>41</v>
      </c>
      <c r="B4" s="36"/>
      <c r="D4" s="85">
        <v>2</v>
      </c>
      <c r="E4" s="86" t="s">
        <v>150</v>
      </c>
      <c r="F4" s="30">
        <f>(SUM('Vérzés-aneurizma'!$Q$4:$Q$13)/10)*100</f>
        <v>0</v>
      </c>
      <c r="H4" t="s">
        <v>12</v>
      </c>
      <c r="I4" t="s">
        <v>16</v>
      </c>
      <c r="J4" t="s">
        <v>26</v>
      </c>
      <c r="K4" t="s">
        <v>29</v>
      </c>
      <c r="L4" t="s">
        <v>112</v>
      </c>
    </row>
    <row r="5" spans="1:12" x14ac:dyDescent="0.25">
      <c r="A5" s="5" t="s">
        <v>42</v>
      </c>
      <c r="B5" s="36"/>
      <c r="D5" s="83">
        <v>3</v>
      </c>
      <c r="E5" s="84" t="s">
        <v>151</v>
      </c>
      <c r="F5" s="30">
        <f>(SUM('Metasztázis-tályog'!$Q$4:$Q$13)/10)*100</f>
        <v>0</v>
      </c>
      <c r="H5" t="s">
        <v>13</v>
      </c>
      <c r="I5" t="s">
        <v>17</v>
      </c>
      <c r="J5" t="s">
        <v>13</v>
      </c>
      <c r="K5" t="s">
        <v>30</v>
      </c>
      <c r="L5" t="s">
        <v>114</v>
      </c>
    </row>
    <row r="6" spans="1:12" x14ac:dyDescent="0.25">
      <c r="A6" s="5" t="s">
        <v>56</v>
      </c>
      <c r="B6" s="98"/>
      <c r="D6" s="85">
        <v>4</v>
      </c>
      <c r="E6" s="86" t="s">
        <v>127</v>
      </c>
      <c r="F6" s="30">
        <f>(SUM('Koponya-trauma'!$Q$4:$Q$13)/10)*100</f>
        <v>0</v>
      </c>
      <c r="I6" t="s">
        <v>18</v>
      </c>
      <c r="K6" t="s">
        <v>31</v>
      </c>
      <c r="L6" t="s">
        <v>20</v>
      </c>
    </row>
    <row r="7" spans="1:12" ht="15.75" thickBot="1" x14ac:dyDescent="0.3">
      <c r="A7" s="14" t="s">
        <v>57</v>
      </c>
      <c r="B7" s="37"/>
      <c r="D7" s="87">
        <v>5</v>
      </c>
      <c r="E7" s="88" t="s">
        <v>152</v>
      </c>
      <c r="F7" s="30">
        <f>(SUM(Törés!$Q$4:$Q$13)/10)*100</f>
        <v>0</v>
      </c>
      <c r="I7" t="s">
        <v>20</v>
      </c>
      <c r="K7" t="s">
        <v>32</v>
      </c>
      <c r="L7" t="s">
        <v>13</v>
      </c>
    </row>
    <row r="8" spans="1:12" x14ac:dyDescent="0.25">
      <c r="A8" s="2"/>
      <c r="B8" s="3"/>
      <c r="D8" s="89">
        <v>6</v>
      </c>
      <c r="E8" s="90" t="s">
        <v>153</v>
      </c>
      <c r="F8" s="30">
        <f>(SUM('Porckorong-patológia'!$Q$4:$Q$13)/10)*100</f>
        <v>0</v>
      </c>
      <c r="I8" t="s">
        <v>19</v>
      </c>
      <c r="K8" t="s">
        <v>33</v>
      </c>
    </row>
    <row r="9" spans="1:12" ht="15.75" thickBot="1" x14ac:dyDescent="0.3">
      <c r="A9" s="2"/>
      <c r="B9" s="3"/>
      <c r="D9" s="87">
        <v>7</v>
      </c>
      <c r="E9" s="88" t="s">
        <v>154</v>
      </c>
      <c r="F9" s="30">
        <f>(SUM('Adenopátia-tályog'!$Q$4:$Q$13)/10)*100</f>
        <v>0</v>
      </c>
      <c r="K9" t="s">
        <v>34</v>
      </c>
    </row>
    <row r="10" spans="1:12" ht="31.5" customHeight="1" thickBot="1" x14ac:dyDescent="0.3">
      <c r="A10" s="107" t="s">
        <v>1</v>
      </c>
      <c r="B10" s="108"/>
      <c r="D10" s="85">
        <v>8</v>
      </c>
      <c r="E10" s="86" t="s">
        <v>155</v>
      </c>
      <c r="F10" s="30">
        <f>(SUM(Tüdőrák!$Q$4:$Q$13)/10)*100</f>
        <v>0</v>
      </c>
      <c r="I10" s="18" t="s">
        <v>21</v>
      </c>
      <c r="K10" t="s">
        <v>20</v>
      </c>
    </row>
    <row r="11" spans="1:12" x14ac:dyDescent="0.25">
      <c r="A11" s="4" t="s">
        <v>2</v>
      </c>
      <c r="B11" s="35"/>
      <c r="D11" s="83">
        <v>9</v>
      </c>
      <c r="E11" s="84" t="s">
        <v>156</v>
      </c>
      <c r="F11" s="30">
        <f>(SUM('Intersticiális tüdőbetegség'!$Q$4:$Q$13)/10)*100</f>
        <v>0</v>
      </c>
      <c r="I11" s="18" t="s">
        <v>22</v>
      </c>
      <c r="K11" t="s">
        <v>13</v>
      </c>
    </row>
    <row r="12" spans="1:12" x14ac:dyDescent="0.25">
      <c r="A12" s="5" t="s">
        <v>3</v>
      </c>
      <c r="B12" s="36"/>
      <c r="D12" s="85">
        <v>10</v>
      </c>
      <c r="E12" s="86" t="s">
        <v>157</v>
      </c>
      <c r="F12" s="30">
        <f>(SUM(Tüdőembólia!$Q$4:$Q$13)/10)*100</f>
        <v>0</v>
      </c>
      <c r="I12" s="18" t="s">
        <v>13</v>
      </c>
    </row>
    <row r="13" spans="1:12" x14ac:dyDescent="0.25">
      <c r="A13" s="5" t="s">
        <v>6</v>
      </c>
      <c r="B13" s="36"/>
      <c r="D13" s="83">
        <v>11</v>
      </c>
      <c r="E13" s="84" t="s">
        <v>158</v>
      </c>
      <c r="F13" s="30">
        <f>(SUM(Koronária!$Q$4:$Q$13)/10)*100</f>
        <v>0</v>
      </c>
    </row>
    <row r="14" spans="1:12" x14ac:dyDescent="0.25">
      <c r="A14" s="5" t="s">
        <v>4</v>
      </c>
      <c r="B14" s="38"/>
      <c r="D14" s="85">
        <v>12</v>
      </c>
      <c r="E14" s="86" t="s">
        <v>159</v>
      </c>
      <c r="F14" s="30">
        <f>(SUM('Mellkas-trauma'!$Q$4:$Q$13)/10)*100</f>
        <v>0</v>
      </c>
      <c r="I14" t="s">
        <v>23</v>
      </c>
      <c r="K14" t="s">
        <v>58</v>
      </c>
      <c r="L14" t="s">
        <v>62</v>
      </c>
    </row>
    <row r="15" spans="1:12" x14ac:dyDescent="0.25">
      <c r="A15" s="5" t="s">
        <v>5</v>
      </c>
      <c r="B15" s="38"/>
      <c r="D15" s="87">
        <v>13</v>
      </c>
      <c r="E15" s="88" t="s">
        <v>160</v>
      </c>
      <c r="F15" s="30">
        <f>(SUM('Akut has'!$Q$4:$Q$13)/10)*100</f>
        <v>0</v>
      </c>
      <c r="I15" t="s">
        <v>24</v>
      </c>
      <c r="K15" t="s">
        <v>59</v>
      </c>
      <c r="L15" t="s">
        <v>63</v>
      </c>
    </row>
    <row r="16" spans="1:12" x14ac:dyDescent="0.25">
      <c r="A16" s="5" t="s">
        <v>43</v>
      </c>
      <c r="B16" s="38"/>
      <c r="D16" s="89">
        <v>14</v>
      </c>
      <c r="E16" s="90" t="s">
        <v>161</v>
      </c>
      <c r="F16" s="30">
        <f>(SUM('Tályog - nyirokcsomó-duzzanat'!$Q$4:$Q$13)/10)*100</f>
        <v>0</v>
      </c>
      <c r="I16" t="s">
        <v>20</v>
      </c>
      <c r="K16" t="s">
        <v>60</v>
      </c>
      <c r="L16" t="s">
        <v>13</v>
      </c>
    </row>
    <row r="17" spans="1:11" x14ac:dyDescent="0.25">
      <c r="A17" s="16" t="s">
        <v>118</v>
      </c>
      <c r="B17" s="39"/>
      <c r="D17" s="87">
        <v>15</v>
      </c>
      <c r="E17" s="88" t="s">
        <v>162</v>
      </c>
      <c r="F17" s="30">
        <f>(SUM('Tályog - hasi gyulladás'!$Q$4:$Q$13)/10)*100</f>
        <v>0</v>
      </c>
      <c r="I17" t="s">
        <v>13</v>
      </c>
      <c r="K17" t="s">
        <v>61</v>
      </c>
    </row>
    <row r="18" spans="1:11" x14ac:dyDescent="0.25">
      <c r="A18" s="12" t="s">
        <v>44</v>
      </c>
      <c r="B18" s="38"/>
      <c r="D18" s="89">
        <v>16</v>
      </c>
      <c r="E18" s="90" t="s">
        <v>163</v>
      </c>
      <c r="F18" s="30">
        <f>(SUM('Virtuális kolonoszkópia'!$Q$4:$Q$13)/10)*100</f>
        <v>0</v>
      </c>
    </row>
    <row r="19" spans="1:11" x14ac:dyDescent="0.25">
      <c r="A19" s="12" t="s">
        <v>64</v>
      </c>
      <c r="B19" s="38"/>
      <c r="D19" s="87">
        <v>17</v>
      </c>
      <c r="E19" s="88" t="s">
        <v>164</v>
      </c>
      <c r="F19" s="30">
        <f>(SUM('Hasi aorta angiográfia'!$Q$4:$Q$13)/10)*100</f>
        <v>0</v>
      </c>
    </row>
    <row r="20" spans="1:11" x14ac:dyDescent="0.25">
      <c r="A20" s="17" t="s">
        <v>45</v>
      </c>
      <c r="B20" s="40"/>
      <c r="D20" s="89">
        <v>18</v>
      </c>
      <c r="E20" s="90" t="s">
        <v>165</v>
      </c>
      <c r="F20" s="30">
        <f>(SUM(Kólika!$Q$4:$Q$13)/10)*100</f>
        <v>0</v>
      </c>
    </row>
    <row r="21" spans="1:11" ht="15.75" customHeight="1" x14ac:dyDescent="0.25">
      <c r="A21" s="12" t="s">
        <v>172</v>
      </c>
      <c r="B21" s="38"/>
      <c r="D21" s="87">
        <v>19</v>
      </c>
      <c r="E21" s="88" t="s">
        <v>166</v>
      </c>
      <c r="F21" s="30">
        <f>(SUM(Bélelzáródás!$Q$4:$Q$13)/10)*100</f>
        <v>0</v>
      </c>
    </row>
    <row r="22" spans="1:11" x14ac:dyDescent="0.25">
      <c r="A22" s="12" t="s">
        <v>173</v>
      </c>
      <c r="B22" s="36"/>
      <c r="D22" s="89">
        <v>20</v>
      </c>
      <c r="E22" s="90" t="s">
        <v>167</v>
      </c>
      <c r="F22" s="30">
        <f>(SUM('Has-medence - tumor'!$Q$4:$Q$13)/10)*100</f>
        <v>0</v>
      </c>
    </row>
    <row r="23" spans="1:11" ht="15.75" customHeight="1" thickBot="1" x14ac:dyDescent="0.3">
      <c r="A23" s="25" t="s">
        <v>174</v>
      </c>
      <c r="B23" s="41"/>
      <c r="D23" s="83">
        <v>21</v>
      </c>
      <c r="E23" s="84" t="s">
        <v>168</v>
      </c>
      <c r="F23" s="30">
        <f>(SUM('Tumor staging'!$Q$4:$Q$13)/10)*100</f>
        <v>0</v>
      </c>
    </row>
    <row r="24" spans="1:11" x14ac:dyDescent="0.25">
      <c r="A24" s="2"/>
      <c r="B24" s="13"/>
      <c r="D24" s="85">
        <v>22</v>
      </c>
      <c r="E24" s="86" t="s">
        <v>169</v>
      </c>
      <c r="F24" s="30">
        <f>(SUM(Fertőzés!$Q$4:$Q$13)/10)*100</f>
        <v>0</v>
      </c>
    </row>
    <row r="25" spans="1:11" ht="15.75" thickBot="1" x14ac:dyDescent="0.3">
      <c r="D25" s="83">
        <v>23</v>
      </c>
      <c r="E25" s="84" t="s">
        <v>170</v>
      </c>
      <c r="F25" s="30">
        <f>(SUM('Tumor kontrollvizsgálat'!$Q$4:$Q$13)/10)*100</f>
        <v>0</v>
      </c>
    </row>
    <row r="26" spans="1:11" ht="15.75" thickBot="1" x14ac:dyDescent="0.3">
      <c r="A26" s="110" t="s">
        <v>186</v>
      </c>
      <c r="B26" s="111"/>
      <c r="D26" s="91">
        <v>24</v>
      </c>
      <c r="E26" s="92" t="s">
        <v>147</v>
      </c>
      <c r="F26" s="29">
        <f>(SUM('Akut vaszkuláris eset'!$Q$4:$Q$13)/10)*100</f>
        <v>0</v>
      </c>
    </row>
    <row r="27" spans="1:11" ht="15.75" thickBot="1" x14ac:dyDescent="0.3">
      <c r="A27" s="112"/>
      <c r="B27" s="113"/>
      <c r="D27" s="77"/>
      <c r="E27" s="78"/>
      <c r="F27" s="79"/>
    </row>
    <row r="28" spans="1:11" x14ac:dyDescent="0.25">
      <c r="A28" s="96"/>
      <c r="B28" s="97"/>
      <c r="D28" s="77"/>
      <c r="E28" s="78"/>
      <c r="F28" s="79"/>
    </row>
    <row r="29" spans="1:11" x14ac:dyDescent="0.25">
      <c r="A29" s="96"/>
      <c r="B29" s="97"/>
      <c r="D29" s="77"/>
      <c r="E29" s="78"/>
      <c r="F29" s="79"/>
    </row>
    <row r="30" spans="1:11" x14ac:dyDescent="0.25">
      <c r="A30" s="96"/>
      <c r="B30" s="96"/>
      <c r="D30" s="77"/>
      <c r="E30" s="78"/>
      <c r="F30" s="79"/>
    </row>
    <row r="31" spans="1:11" x14ac:dyDescent="0.25">
      <c r="A31" s="96"/>
      <c r="B31" s="96"/>
      <c r="D31" s="77"/>
      <c r="E31" s="78"/>
      <c r="F31" s="79"/>
    </row>
    <row r="32" spans="1:11" x14ac:dyDescent="0.25">
      <c r="A32" s="96"/>
      <c r="B32" s="96"/>
      <c r="D32" s="77"/>
      <c r="E32" s="78"/>
      <c r="F32" s="79"/>
    </row>
    <row r="33" spans="1:6" x14ac:dyDescent="0.25">
      <c r="A33" s="96"/>
      <c r="B33" s="96"/>
      <c r="D33" s="77"/>
      <c r="E33" s="78"/>
      <c r="F33" s="79"/>
    </row>
    <row r="34" spans="1:6" x14ac:dyDescent="0.25">
      <c r="A34" s="96"/>
      <c r="B34" s="96"/>
      <c r="D34" s="77"/>
      <c r="E34" s="78"/>
      <c r="F34" s="79"/>
    </row>
    <row r="35" spans="1:6" x14ac:dyDescent="0.25">
      <c r="A35" s="96"/>
      <c r="B35" s="96"/>
      <c r="D35" s="77"/>
      <c r="E35" s="78"/>
      <c r="F35" s="79"/>
    </row>
    <row r="36" spans="1:6" x14ac:dyDescent="0.25">
      <c r="A36" s="96"/>
      <c r="B36" s="96"/>
      <c r="D36" s="77"/>
      <c r="E36" s="78"/>
      <c r="F36" s="79"/>
    </row>
    <row r="37" spans="1:6" x14ac:dyDescent="0.25">
      <c r="A37" s="96"/>
      <c r="B37" s="96"/>
    </row>
  </sheetData>
  <sheetProtection algorithmName="SHA-512" hashValue="NVqgr6OMbrqq4eNOt/xHTMCz8SktEboPwHfVXupp1OMgmdrcJ5Gjjme7bo4Cqj1Wfk0iDeqcwNyEwMa1ujKd5g==" saltValue="8QqOb1xf89fV3q69BqzB0w==" spinCount="100000" sheet="1" objects="1" scenarios="1"/>
  <mergeCells count="4">
    <mergeCell ref="A10:B10"/>
    <mergeCell ref="A1:B1"/>
    <mergeCell ref="H1:L1"/>
    <mergeCell ref="A26:B27"/>
  </mergeCells>
  <conditionalFormatting sqref="F3:F5 F7:F12 F14:F16 F18:F19 F21 F23:F26">
    <cfRule type="cellIs" dxfId="13" priority="19" operator="equal">
      <formula>100</formula>
    </cfRule>
    <cfRule type="cellIs" dxfId="12" priority="20" operator="lessThan">
      <formula>99</formula>
    </cfRule>
  </conditionalFormatting>
  <conditionalFormatting sqref="F6">
    <cfRule type="cellIs" dxfId="11" priority="13" operator="equal">
      <formula>100</formula>
    </cfRule>
    <cfRule type="cellIs" dxfId="10" priority="14" operator="lessThan">
      <formula>99</formula>
    </cfRule>
  </conditionalFormatting>
  <conditionalFormatting sqref="F13">
    <cfRule type="cellIs" dxfId="9" priority="11" operator="equal">
      <formula>100</formula>
    </cfRule>
    <cfRule type="cellIs" dxfId="8" priority="12" operator="lessThan">
      <formula>99</formula>
    </cfRule>
  </conditionalFormatting>
  <conditionalFormatting sqref="F17">
    <cfRule type="cellIs" dxfId="7" priority="9" operator="equal">
      <formula>100</formula>
    </cfRule>
    <cfRule type="cellIs" dxfId="6" priority="10" operator="lessThan">
      <formula>99</formula>
    </cfRule>
  </conditionalFormatting>
  <conditionalFormatting sqref="F22">
    <cfRule type="cellIs" dxfId="5" priority="5" operator="equal">
      <formula>100</formula>
    </cfRule>
    <cfRule type="cellIs" dxfId="4" priority="6" operator="lessThan">
      <formula>99</formula>
    </cfRule>
  </conditionalFormatting>
  <conditionalFormatting sqref="F20">
    <cfRule type="cellIs" dxfId="3" priority="3" operator="equal">
      <formula>100</formula>
    </cfRule>
    <cfRule type="cellIs" dxfId="2" priority="4" operator="lessThan">
      <formula>99</formula>
    </cfRule>
  </conditionalFormatting>
  <conditionalFormatting sqref="B6">
    <cfRule type="cellIs" dxfId="1" priority="1" operator="greaterThan">
      <formula>100000000</formula>
    </cfRule>
    <cfRule type="cellIs" dxfId="0" priority="2" operator="lessThanOrEqual">
      <formula>99999999</formula>
    </cfRule>
  </conditionalFormatting>
  <dataValidations count="17">
    <dataValidation type="whole" allowBlank="1" showInputMessage="1" showErrorMessage="1" errorTitle="Hiba!" error="Kérjük, 0 - 1000000 közötti egész számot írjon be!" promptTitle="Vizsgált páciensek száma" prompt="Kérjük, adja meg, hogy a tavalyi év során hány páciensen végeztek diagnosztikai vizsgálatot az adott berendezéssel!" sqref="B21">
      <formula1>0</formula1>
      <formula2>1000000</formula2>
    </dataValidation>
    <dataValidation allowBlank="1" showInputMessage="1" showErrorMessage="1" prompt="Kérjük, ajda meg azt az elektronikus levelezési címét, amin a felméréssel kapcsolatban bármikor elérhetjük!" sqref="B7"/>
    <dataValidation allowBlank="1" showInputMessage="1" showErrorMessage="1" prompt="Kérjük, adja meg az intézmény pontos központi címét_x000a_IRSZ Város, közterület név, közterület jellege, házszám formátumban._x000a_Pl.: 1221 Budapest, Anna utca 5._x000a_" sqref="B3"/>
    <dataValidation allowBlank="1" showInputMessage="1" showErrorMessage="1" prompt="Az intézmény pontos megnevezése" sqref="B2"/>
    <dataValidation allowBlank="1" showInputMessage="1" showErrorMessage="1" prompt="Kérjük, adja meg a berendezés üzemeltetésének pontos helyét (a telephelyet, ami lehet eltérő az intézmény címétől)._x000a_Pl.: 1221 Budapest, Anna utca 5. C épület, 2. emelet, Radiológia, 2.123 Röntgenhelyiség." sqref="B16"/>
    <dataValidation allowBlank="1" showInputMessage="1" showErrorMessage="1" prompt="Kérjük, adja meg a berendezés típusát!" sqref="B12"/>
    <dataValidation allowBlank="1" showInputMessage="1" showErrorMessage="1" prompt="Kérjük, adja meg a berendezés  gyártóját!" sqref="B11"/>
    <dataValidation type="whole" allowBlank="1" showInputMessage="1" showErrorMessage="1" errorTitle="Hiba!" error="A gyártási évnek 1950 és 2022 között kell lennie!" prompt="Kérjük, adja meg a berendezés gyártási évét!" sqref="B14">
      <formula1>1950</formula1>
      <formula2>2022</formula2>
    </dataValidation>
    <dataValidation type="whole" allowBlank="1" showInputMessage="1" showErrorMessage="1" errorTitle="Hiba!" error="Csak 1950 és 2022 közötti egész szám fogadható el!" prompt="Kérjük, adja meg, mikor telepítették jelenlegi helyére a berendezést!" sqref="B15">
      <formula1>1950</formula1>
      <formula2>2022</formula2>
    </dataValidation>
    <dataValidation type="list" allowBlank="1" showInputMessage="1" showErrorMessage="1" errorTitle="Hiba!" error="Kérjük, válasszon a legördülő listából!" promptTitle="Dozimetriai kijelzés" prompt="Kérjük, hogy adja meg a legördülő lista segítségével, hogy az adott berendezés feltünteti-e a páciens sugárterhelésére jellemző mennyiséget!_x000a_Részletes leírásért lásd az útmutatót!" sqref="B20">
      <formula1>$H$3:$H$5</formula1>
    </dataValidation>
    <dataValidation type="list" allowBlank="1" showInputMessage="1" showErrorMessage="1" errorTitle="Hiba!" error="Kérjük, válasszon a legördülő listából!" promptTitle="Van a berendezésen AEC?" prompt="Kérjük, adja meg a legördülő lista segítségével, hogy a berendezés rendelkezik-e AEC-vel (automatikus expozíciós paraméterbeállítás)!" sqref="B18">
      <formula1>$H$3:$H$5</formula1>
    </dataValidation>
    <dataValidation type="whole" allowBlank="1" showInputMessage="1" showErrorMessage="1" errorTitle="Hiba!" error="Kérjük, 0 - 1000 közötti egész számot írjon be!" promptTitle="Szeletszám" prompt="Kérjük, hogy adja meg a CT berendezés által végzett leképezések legnagyobb névleges szeletszámát! (Hány szeletes a CT?)" sqref="B19">
      <formula1>0</formula1>
      <formula2>1000</formula2>
    </dataValidation>
    <dataValidation allowBlank="1" showInputMessage="1" showErrorMessage="1" promptTitle="Engedély száma" prompt="Kérjük, adja meg a berendezés kérdőív kitöltésekor érvényes sugárveszélyes tevékenységi engedélyének számát (üzemeltetési engedély)!" sqref="B17"/>
    <dataValidation type="whole" operator="greaterThanOrEqual" allowBlank="1" showInputMessage="1" showErrorMessage="1" errorTitle="Hiba!" error="Az eljárások száma nem lehet kevesebb a vizsgálatokban részt vett páciensek számánál!" promptTitle="2020 évi eljárások száma" prompt="Kérjük, adja meg, hogy a 2020-as év során összesen hány vizsgálatot végeztek a berendezéssel!" sqref="B22">
      <formula1>$B$23</formula1>
    </dataValidation>
    <dataValidation type="whole" allowBlank="1" showInputMessage="1" showErrorMessage="1" errorTitle="Hiba!" error="Kérjük, 1 - 1000000 közötti egész számot írjon be!" promptTitle="2020 évi expozíciók száma" prompt="Kérjük,, adja meg, hogy a 2020-as év során összesen hány expozíciót végeztek a berendezéssel! A megismételt és a rontott felvételeket is kérjük beleszámítani! " sqref="B23">
      <formula1>0</formula1>
      <formula2>1000000</formula2>
    </dataValidation>
    <dataValidation type="whole" allowBlank="1" showInputMessage="1" showErrorMessage="1" errorTitle="Hiba!" error="Kérjük, hogy CSAK a körzeti/hálózati előhívószámtól kezdve, folyamatosan gépelje be a telefonszámot!" promptTitle="Telefonszám" prompt="Kérjük, hogy CSAK a körzeti/hálózati előhívószámtól kezdve, folyamatosan gépelje be a telefonszámot!_x000a_Példa:_x000a_- Budapesti szám esetén gépelendő: 14822000_x000a_- Vidéki szám esetén gépelendő: 28123456_x000a_- Mobilszám esetén gépelendő: 201234567" sqref="B6">
      <formula1>10000000</formula1>
      <formula2>999999999</formula2>
    </dataValidation>
    <dataValidation allowBlank="1" showInputMessage="1" showErrorMessage="1" promptTitle="Gyári szám megadása" prompt="Kérjük, adja meg a berendezés gyári számát!_x000a_Ha a gyári szám formátuma begépelést követően megváltozna, íja elé az &quot;SN&quot; betűket. (pl.: SN0123-4567)._x000a_Részletes leírást lásd az útmutatóban!" sqref="B13"/>
  </dataValidations>
  <hyperlinks>
    <hyperlink ref="A26:B27" r:id="rId1" display="Az NNK adatvédelmi tájékoztatója"/>
  </hyperlinks>
  <pageMargins left="0.7" right="0.7" top="0.75" bottom="0.75" header="0.3" footer="0.3"/>
  <pageSetup paperSize="9" orientation="portrait" horizontalDpi="300" verticalDpi="3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3"/>
  <sheetViews>
    <sheetView workbookViewId="0">
      <selection activeCell="Q1" sqref="Q1"/>
    </sheetView>
  </sheetViews>
  <sheetFormatPr defaultRowHeight="15" x14ac:dyDescent="0.25"/>
  <cols>
    <col min="1" max="1" width="3.7109375" style="60" bestFit="1" customWidth="1"/>
    <col min="2" max="2" width="10.140625" style="60" bestFit="1" customWidth="1"/>
    <col min="3" max="7" width="9.140625" style="60"/>
    <col min="8" max="8" width="26.28515625" style="60" bestFit="1" customWidth="1"/>
    <col min="9" max="10" width="9.140625" style="60"/>
    <col min="11" max="11" width="16.140625" style="60" bestFit="1" customWidth="1"/>
    <col min="12" max="16384" width="9.140625" style="60"/>
  </cols>
  <sheetData>
    <row r="1" spans="1:17" ht="36.75" thickBot="1" x14ac:dyDescent="0.3">
      <c r="A1" s="114" t="s">
        <v>141</v>
      </c>
      <c r="B1" s="115"/>
      <c r="C1" s="115"/>
      <c r="D1" s="115"/>
      <c r="E1" s="115"/>
      <c r="F1" s="115"/>
      <c r="G1" s="115"/>
      <c r="H1" s="115"/>
      <c r="I1" s="115"/>
      <c r="J1" s="115"/>
      <c r="K1" s="115"/>
      <c r="L1" s="115"/>
      <c r="M1" s="115"/>
      <c r="N1" s="115"/>
      <c r="O1" s="115"/>
      <c r="P1" s="116"/>
      <c r="Q1"/>
    </row>
    <row r="2" spans="1:17" ht="15.75" customHeight="1"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Nd4Z24uQnNh4IQg4MTHFAWQ0QKmlKqSF2pAaL58W71lODgPBTiE9tIaOZbg1kaKNwSIDjmlcqxFPsSK813yCQ==" saltValue="Hv6KQMJHrUcLFSPdTFroRQ==" spinCount="100000" sheet="1" objects="1" scenarios="1"/>
  <mergeCells count="12">
    <mergeCell ref="A1:P1"/>
    <mergeCell ref="A2:A3"/>
    <mergeCell ref="B2:B3"/>
    <mergeCell ref="H2:H3"/>
    <mergeCell ref="I2:I3"/>
    <mergeCell ref="J2:J3"/>
    <mergeCell ref="O2:O3"/>
    <mergeCell ref="P2:P3"/>
    <mergeCell ref="C2:F2"/>
    <mergeCell ref="G2:G3"/>
    <mergeCell ref="L2:N2"/>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142</v>
      </c>
      <c r="B1" s="115"/>
      <c r="C1" s="115"/>
      <c r="D1" s="115"/>
      <c r="E1" s="115"/>
      <c r="F1" s="115"/>
      <c r="G1" s="115"/>
      <c r="H1" s="115"/>
      <c r="I1" s="115"/>
      <c r="J1" s="115"/>
      <c r="K1" s="115"/>
      <c r="L1" s="115"/>
      <c r="M1" s="115"/>
      <c r="N1" s="115"/>
      <c r="O1" s="115"/>
      <c r="P1" s="116"/>
    </row>
    <row r="2" spans="1:17" ht="15.75" customHeight="1"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ht="15.75" customHeight="1"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aDBfFIoD0ojkEf+RXyLmNZt/kNQvUXjp0j5v7kabPSX1W7BWrRk5uJvhcXqWIe6fuRLFIBsAxiy5nALZuAvcew==" saltValue="rf7R6P/SL/M+sOPZt9/Yrw=="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143</v>
      </c>
      <c r="B1" s="115"/>
      <c r="C1" s="115"/>
      <c r="D1" s="115"/>
      <c r="E1" s="115"/>
      <c r="F1" s="115"/>
      <c r="G1" s="115"/>
      <c r="H1" s="115"/>
      <c r="I1" s="115"/>
      <c r="J1" s="115"/>
      <c r="K1" s="115"/>
      <c r="L1" s="115"/>
      <c r="M1" s="115"/>
      <c r="N1" s="115"/>
      <c r="O1" s="115"/>
      <c r="P1" s="116"/>
    </row>
    <row r="2" spans="1:17" ht="15.75" customHeight="1"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ccLIYOoOfI7r31O1pzm7C18vlyqm0D3oxDuduuO9VUnCmx/LadgqAasUWbc359+MDHnQMH+3ID3SrSc7BK9Xhg==" saltValue="5fRRTqtShYcHUaIEPLobeQ==" spinCount="100000" sheet="1" objects="1" scenarios="1"/>
  <mergeCells count="12">
    <mergeCell ref="A1:P1"/>
    <mergeCell ref="A2:A3"/>
    <mergeCell ref="B2:B3"/>
    <mergeCell ref="H2:H3"/>
    <mergeCell ref="I2:I3"/>
    <mergeCell ref="J2:J3"/>
    <mergeCell ref="O2:O3"/>
    <mergeCell ref="P2:P3"/>
    <mergeCell ref="C2:F2"/>
    <mergeCell ref="G2:G3"/>
    <mergeCell ref="L2:N2"/>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144</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kBOK20ROvpefcH3SIfJDzne5OjKnoTor3sh23U8cNa+E5QDwVzV/b0OTLVXMN1EvwzUSGHH0fbltqySFEt33Iw==" saltValue="rzQRh/KAQEQhjBTqAGk5Og=="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3"/>
  <sheetViews>
    <sheetView zoomScaleNormal="100" workbookViewId="0">
      <selection activeCell="Q1" sqref="Q1"/>
    </sheetView>
  </sheetViews>
  <sheetFormatPr defaultRowHeight="15" x14ac:dyDescent="0.25"/>
  <cols>
    <col min="1" max="1" width="3.7109375" style="60" bestFit="1" customWidth="1"/>
    <col min="2" max="2" width="10.140625" style="60" bestFit="1" customWidth="1"/>
    <col min="3" max="7" width="9.140625" style="60"/>
    <col min="8" max="8" width="26.28515625" style="60" bestFit="1" customWidth="1"/>
    <col min="9" max="10" width="9.140625" style="60"/>
    <col min="11" max="11" width="16.140625" style="60" bestFit="1" customWidth="1"/>
    <col min="12" max="16384" width="9.140625" style="60"/>
  </cols>
  <sheetData>
    <row r="1" spans="1:17" ht="36.75" thickBot="1" x14ac:dyDescent="0.3">
      <c r="A1" s="114" t="s">
        <v>145</v>
      </c>
      <c r="B1" s="115"/>
      <c r="C1" s="115"/>
      <c r="D1" s="115"/>
      <c r="E1" s="115"/>
      <c r="F1" s="115"/>
      <c r="G1" s="115"/>
      <c r="H1" s="115"/>
      <c r="I1" s="115"/>
      <c r="J1" s="115"/>
      <c r="K1" s="115"/>
      <c r="L1" s="115"/>
      <c r="M1" s="115"/>
      <c r="N1" s="115"/>
      <c r="O1" s="115"/>
      <c r="P1" s="116"/>
      <c r="Q1"/>
    </row>
    <row r="2" spans="1:17" s="61"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s="62"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126dWsVLgDqKgxtOeYQDJjmlWX7LXKk1IO6lFoWjtVutSEW8ovaAYciGTDodjLK4tinLb8+B0xeVbW/uRef6aQ==" saltValue="oT43b7VsLjBMlYjybUj4Dw=="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146</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xM5LHyf+ZMhbtwBIyUqLbK+WFPtzvZt/BOORqpIhnV68hHjANcV+NXRRjwnn/lyYjIL49yiy1N6RA9t8bdAbGQ==" saltValue="10QryX+tETXr5Dk6JVGYkA=="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147</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sUhqP1pn+p6r/Yjpp1V5KyeCuCVRT9S5Wv39no7zkjkKAkfJV8ytQs4DWwKOPM1wL9E3AMkChtgcAJO5+wLbEg==" saltValue="PImiQMxElgF7lPXWPRSVyA=="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3"/>
  <sheetViews>
    <sheetView workbookViewId="0">
      <selection activeCell="Q1" sqref="Q1"/>
    </sheetView>
  </sheetViews>
  <sheetFormatPr defaultRowHeight="15" x14ac:dyDescent="0.25"/>
  <cols>
    <col min="1" max="1" width="3.7109375" bestFit="1" customWidth="1"/>
    <col min="2" max="2" width="10.140625" customWidth="1"/>
    <col min="3" max="7" width="9.140625" customWidth="1"/>
    <col min="8" max="8" width="26.28515625" bestFit="1" customWidth="1"/>
    <col min="9" max="10" width="9.140625" customWidth="1"/>
    <col min="11" max="11" width="16.140625" bestFit="1" customWidth="1"/>
    <col min="12" max="15" width="9.140625" customWidth="1"/>
    <col min="17" max="17" width="9.140625" customWidth="1"/>
  </cols>
  <sheetData>
    <row r="1" spans="1:17" ht="36.75" thickBot="1" x14ac:dyDescent="0.3">
      <c r="A1" s="114" t="s">
        <v>122</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customHeight="1"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32">
        <v>1</v>
      </c>
      <c r="B4" s="67"/>
      <c r="C4" s="46"/>
      <c r="D4" s="44"/>
      <c r="E4" s="44"/>
      <c r="F4" s="47"/>
      <c r="G4" s="43"/>
      <c r="H4" s="44"/>
      <c r="I4" s="75"/>
      <c r="J4" s="44"/>
      <c r="K4" s="45"/>
      <c r="L4" s="46"/>
      <c r="M4" s="44"/>
      <c r="N4" s="45"/>
      <c r="O4" s="64"/>
      <c r="P4" s="42" t="s">
        <v>121</v>
      </c>
      <c r="Q4" s="63">
        <f>IF(COUNTA(B4:P4)=15,1,0)</f>
        <v>0</v>
      </c>
    </row>
    <row r="5" spans="1:17" x14ac:dyDescent="0.25">
      <c r="A5" s="34">
        <v>2</v>
      </c>
      <c r="B5" s="68"/>
      <c r="C5" s="52"/>
      <c r="D5" s="50"/>
      <c r="E5" s="50"/>
      <c r="F5" s="53"/>
      <c r="G5" s="49"/>
      <c r="H5" s="50"/>
      <c r="I5" s="74"/>
      <c r="J5" s="50"/>
      <c r="K5" s="51"/>
      <c r="L5" s="52"/>
      <c r="M5" s="50"/>
      <c r="N5" s="51"/>
      <c r="O5" s="65"/>
      <c r="P5" s="48" t="s">
        <v>121</v>
      </c>
      <c r="Q5" s="63">
        <f t="shared" ref="Q5:Q13" si="0">IF(COUNTA(B5:P5)=15,1,0)</f>
        <v>0</v>
      </c>
    </row>
    <row r="6" spans="1:17" x14ac:dyDescent="0.25">
      <c r="A6" s="34">
        <v>3</v>
      </c>
      <c r="B6" s="68"/>
      <c r="C6" s="52"/>
      <c r="D6" s="50"/>
      <c r="E6" s="50"/>
      <c r="F6" s="53"/>
      <c r="G6" s="49"/>
      <c r="H6" s="50"/>
      <c r="I6" s="74"/>
      <c r="J6" s="50"/>
      <c r="K6" s="51"/>
      <c r="L6" s="52"/>
      <c r="M6" s="50"/>
      <c r="N6" s="51"/>
      <c r="O6" s="65"/>
      <c r="P6" s="48" t="s">
        <v>121</v>
      </c>
      <c r="Q6" s="63">
        <f t="shared" si="0"/>
        <v>0</v>
      </c>
    </row>
    <row r="7" spans="1:17" x14ac:dyDescent="0.25">
      <c r="A7" s="34">
        <v>4</v>
      </c>
      <c r="B7" s="68"/>
      <c r="C7" s="52"/>
      <c r="D7" s="50"/>
      <c r="E7" s="50"/>
      <c r="F7" s="53"/>
      <c r="G7" s="49"/>
      <c r="H7" s="50"/>
      <c r="I7" s="74"/>
      <c r="J7" s="50"/>
      <c r="K7" s="51"/>
      <c r="L7" s="52"/>
      <c r="M7" s="50"/>
      <c r="N7" s="51"/>
      <c r="O7" s="65"/>
      <c r="P7" s="48" t="s">
        <v>121</v>
      </c>
      <c r="Q7" s="63">
        <f t="shared" si="0"/>
        <v>0</v>
      </c>
    </row>
    <row r="8" spans="1:17" x14ac:dyDescent="0.25">
      <c r="A8" s="34">
        <v>5</v>
      </c>
      <c r="B8" s="68"/>
      <c r="C8" s="52"/>
      <c r="D8" s="50"/>
      <c r="E8" s="50"/>
      <c r="F8" s="53"/>
      <c r="G8" s="49"/>
      <c r="H8" s="50"/>
      <c r="I8" s="74"/>
      <c r="J8" s="50"/>
      <c r="K8" s="51"/>
      <c r="L8" s="52"/>
      <c r="M8" s="50"/>
      <c r="N8" s="51"/>
      <c r="O8" s="65"/>
      <c r="P8" s="48" t="s">
        <v>121</v>
      </c>
      <c r="Q8" s="63">
        <f t="shared" si="0"/>
        <v>0</v>
      </c>
    </row>
    <row r="9" spans="1:17" x14ac:dyDescent="0.25">
      <c r="A9" s="34">
        <v>6</v>
      </c>
      <c r="B9" s="68"/>
      <c r="C9" s="52"/>
      <c r="D9" s="50"/>
      <c r="E9" s="50"/>
      <c r="F9" s="53"/>
      <c r="G9" s="49"/>
      <c r="H9" s="50"/>
      <c r="I9" s="74"/>
      <c r="J9" s="50"/>
      <c r="K9" s="51"/>
      <c r="L9" s="52"/>
      <c r="M9" s="50"/>
      <c r="N9" s="51"/>
      <c r="O9" s="65"/>
      <c r="P9" s="48" t="s">
        <v>121</v>
      </c>
      <c r="Q9" s="63">
        <f t="shared" si="0"/>
        <v>0</v>
      </c>
    </row>
    <row r="10" spans="1:17" x14ac:dyDescent="0.25">
      <c r="A10" s="34">
        <v>7</v>
      </c>
      <c r="B10" s="68"/>
      <c r="C10" s="52"/>
      <c r="D10" s="50"/>
      <c r="E10" s="50"/>
      <c r="F10" s="53"/>
      <c r="G10" s="49"/>
      <c r="H10" s="50"/>
      <c r="I10" s="74"/>
      <c r="J10" s="50"/>
      <c r="K10" s="51"/>
      <c r="L10" s="52"/>
      <c r="M10" s="50"/>
      <c r="N10" s="51"/>
      <c r="O10" s="65"/>
      <c r="P10" s="48" t="s">
        <v>121</v>
      </c>
      <c r="Q10" s="63">
        <f t="shared" si="0"/>
        <v>0</v>
      </c>
    </row>
    <row r="11" spans="1:17" x14ac:dyDescent="0.25">
      <c r="A11" s="34">
        <v>8</v>
      </c>
      <c r="B11" s="68"/>
      <c r="C11" s="52"/>
      <c r="D11" s="50"/>
      <c r="E11" s="50"/>
      <c r="F11" s="53"/>
      <c r="G11" s="49"/>
      <c r="H11" s="50"/>
      <c r="I11" s="74"/>
      <c r="J11" s="50"/>
      <c r="K11" s="51"/>
      <c r="L11" s="52"/>
      <c r="M11" s="50"/>
      <c r="N11" s="51"/>
      <c r="O11" s="65"/>
      <c r="P11" s="48" t="s">
        <v>121</v>
      </c>
      <c r="Q11" s="63">
        <f t="shared" si="0"/>
        <v>0</v>
      </c>
    </row>
    <row r="12" spans="1:17" x14ac:dyDescent="0.25">
      <c r="A12" s="34">
        <v>9</v>
      </c>
      <c r="B12" s="68"/>
      <c r="C12" s="52"/>
      <c r="D12" s="50"/>
      <c r="E12" s="50"/>
      <c r="F12" s="53"/>
      <c r="G12" s="49"/>
      <c r="H12" s="50"/>
      <c r="I12" s="74"/>
      <c r="J12" s="50"/>
      <c r="K12" s="51"/>
      <c r="L12" s="52"/>
      <c r="M12" s="50"/>
      <c r="N12" s="51"/>
      <c r="O12" s="65"/>
      <c r="P12" s="48" t="s">
        <v>121</v>
      </c>
      <c r="Q12" s="63">
        <f t="shared" si="0"/>
        <v>0</v>
      </c>
    </row>
    <row r="13" spans="1:17" ht="15.75" thickBot="1" x14ac:dyDescent="0.3">
      <c r="A13" s="33">
        <v>10</v>
      </c>
      <c r="B13" s="69"/>
      <c r="C13" s="58"/>
      <c r="D13" s="56"/>
      <c r="E13" s="56"/>
      <c r="F13" s="59"/>
      <c r="G13" s="55"/>
      <c r="H13" s="56"/>
      <c r="I13" s="76"/>
      <c r="J13" s="56"/>
      <c r="K13" s="57"/>
      <c r="L13" s="58"/>
      <c r="M13" s="56"/>
      <c r="N13" s="57"/>
      <c r="O13" s="66"/>
      <c r="P13" s="54" t="s">
        <v>121</v>
      </c>
      <c r="Q13" s="63">
        <f t="shared" si="0"/>
        <v>0</v>
      </c>
    </row>
  </sheetData>
  <sheetProtection algorithmName="SHA-512" hashValue="6shJCJnwJ3f1TtV0qX1R5H1I6UbDfCvE3GCBMwzOcFU7ZoJbTmIGcDsOYS3nKkVfm6cWOUoe2GleQFrjt7gxqQ==" saltValue="U/6XrntDjN7KIgYapN1Y7g==" spinCount="100000" sheet="1" objects="1" scenarios="1"/>
  <mergeCells count="12">
    <mergeCell ref="A1:P1"/>
    <mergeCell ref="A2:A3"/>
    <mergeCell ref="B2:B3"/>
    <mergeCell ref="C2:F2"/>
    <mergeCell ref="G2:G3"/>
    <mergeCell ref="H2:H3"/>
    <mergeCell ref="I2:I3"/>
    <mergeCell ref="J2:J3"/>
    <mergeCell ref="K2:K3"/>
    <mergeCell ref="P2:P3"/>
    <mergeCell ref="L2:N2"/>
    <mergeCell ref="O2:O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3" max="7" width="9.140625" customWidth="1"/>
    <col min="8" max="8" width="26.28515625" bestFit="1" customWidth="1"/>
    <col min="9" max="10" width="9.140625" customWidth="1"/>
    <col min="11" max="11" width="16.140625" bestFit="1" customWidth="1"/>
    <col min="12" max="17" width="9.140625" customWidth="1"/>
  </cols>
  <sheetData>
    <row r="1" spans="1:17" ht="36.75" thickBot="1" x14ac:dyDescent="0.3">
      <c r="A1" s="114" t="s">
        <v>125</v>
      </c>
      <c r="B1" s="115"/>
      <c r="C1" s="115"/>
      <c r="D1" s="115"/>
      <c r="E1" s="115"/>
      <c r="F1" s="115"/>
      <c r="G1" s="115"/>
      <c r="H1" s="115"/>
      <c r="I1" s="115"/>
      <c r="J1" s="115"/>
      <c r="K1" s="115"/>
      <c r="L1" s="115"/>
      <c r="M1" s="115"/>
      <c r="N1" s="115"/>
      <c r="O1" s="115"/>
      <c r="P1" s="116"/>
    </row>
    <row r="2" spans="1:17" ht="15.75" customHeight="1"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EvCKmuGw6+8H4wnBzA83OvXrjlL2VDmJtxjdSPBDa0zPK3/VuJIOlq1AFuQlaI+1P2T06pS39ev/A74HjmkaKQ==" saltValue="1acXeVT6CHEXNfFVKwTdlQ=="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3"/>
  <sheetViews>
    <sheetView zoomScaleNormal="100" workbookViewId="0">
      <selection activeCell="Q1" sqref="Q1"/>
    </sheetView>
  </sheetViews>
  <sheetFormatPr defaultRowHeight="15" x14ac:dyDescent="0.25"/>
  <cols>
    <col min="1" max="1" width="3.7109375" bestFit="1" customWidth="1"/>
    <col min="2" max="2" width="10.140625" bestFit="1" customWidth="1"/>
    <col min="3" max="5" width="9.140625" customWidth="1"/>
    <col min="8" max="8" width="26.28515625" bestFit="1" customWidth="1"/>
    <col min="11" max="11" width="16.140625" bestFit="1" customWidth="1"/>
  </cols>
  <sheetData>
    <row r="1" spans="1:17" ht="36.75" thickBot="1" x14ac:dyDescent="0.3">
      <c r="A1" s="114" t="s">
        <v>126</v>
      </c>
      <c r="B1" s="115"/>
      <c r="C1" s="115"/>
      <c r="D1" s="115"/>
      <c r="E1" s="115"/>
      <c r="F1" s="115"/>
      <c r="G1" s="115"/>
      <c r="H1" s="115"/>
      <c r="I1" s="115"/>
      <c r="J1" s="115"/>
      <c r="K1" s="115"/>
      <c r="L1" s="115"/>
      <c r="M1" s="115"/>
      <c r="N1" s="115"/>
      <c r="O1" s="115"/>
      <c r="P1" s="116"/>
    </row>
    <row r="2" spans="1:17"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PGUCEc94J9JDkCoNRSMhNaeAwtwJXnnooIXwQtxgvQJwixb8B69gy61+kf+5Wv6FS0t1x7qFRfnc+BxkoWmTig==" saltValue="u0mD0rQe3swn/hGAgCZR0g==" spinCount="100000" sheet="1" objects="1" scenarios="1"/>
  <mergeCells count="12">
    <mergeCell ref="A1:P1"/>
    <mergeCell ref="C2:F2"/>
    <mergeCell ref="G2:G3"/>
    <mergeCell ref="L2:N2"/>
    <mergeCell ref="O2:O3"/>
    <mergeCell ref="P2:P3"/>
    <mergeCell ref="B2:B3"/>
    <mergeCell ref="A2:A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127</v>
      </c>
      <c r="B1" s="115"/>
      <c r="C1" s="115"/>
      <c r="D1" s="115"/>
      <c r="E1" s="115"/>
      <c r="F1" s="115"/>
      <c r="G1" s="115"/>
      <c r="H1" s="115"/>
      <c r="I1" s="115"/>
      <c r="J1" s="115"/>
      <c r="K1" s="115"/>
      <c r="L1" s="115"/>
      <c r="M1" s="115"/>
      <c r="N1" s="115"/>
      <c r="O1" s="115"/>
      <c r="P1" s="116"/>
    </row>
    <row r="2" spans="1:17"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aDQvnSmDtTUD2BUUYQBAqPVVWzQc8OyKAniA8VfLultawzz0kmQ6btmxRmu4tTAeqBQ6dRPs+csCNvfoQKzjow==" saltValue="t+qWAn8wnvgxHcz/h4RGgg==" spinCount="100000" sheet="1" objects="1" scenarios="1"/>
  <mergeCells count="12">
    <mergeCell ref="A1:P1"/>
    <mergeCell ref="A2:A3"/>
    <mergeCell ref="B2:B3"/>
    <mergeCell ref="H2:H3"/>
    <mergeCell ref="I2:I3"/>
    <mergeCell ref="J2:J3"/>
    <mergeCell ref="O2:O3"/>
    <mergeCell ref="P2:P3"/>
    <mergeCell ref="C2:F2"/>
    <mergeCell ref="G2:G3"/>
    <mergeCell ref="L2:N2"/>
    <mergeCell ref="K2:K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3" max="7" width="9.140625" customWidth="1"/>
    <col min="8" max="8" width="26.28515625" bestFit="1" customWidth="1"/>
    <col min="11" max="11" width="16.140625" bestFit="1" customWidth="1"/>
  </cols>
  <sheetData>
    <row r="1" spans="1:17" ht="36.75" thickBot="1" x14ac:dyDescent="0.3">
      <c r="A1" s="114" t="s">
        <v>128</v>
      </c>
      <c r="B1" s="115"/>
      <c r="C1" s="115"/>
      <c r="D1" s="115"/>
      <c r="E1" s="115"/>
      <c r="F1" s="115"/>
      <c r="G1" s="115"/>
      <c r="H1" s="115"/>
      <c r="I1" s="115"/>
      <c r="J1" s="115"/>
      <c r="K1" s="115"/>
      <c r="L1" s="115"/>
      <c r="M1" s="115"/>
      <c r="N1" s="115"/>
      <c r="O1" s="115"/>
      <c r="P1" s="116"/>
    </row>
    <row r="2" spans="1:17"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ByjcGyzP9j/x9PW7kRojJzdKGSwqcpVcdJAbbRfGQSG1s1wSCFfWDv6i/d5bFb35ZmZsLqMS2YTogABxajYB8A==" saltValue="8Xcobx7vionqvGe26gYIVA=="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3" max="6" width="9.140625" customWidth="1"/>
    <col min="8" max="8" width="26.28515625" bestFit="1" customWidth="1"/>
    <col min="11" max="11" width="16.140625" bestFit="1" customWidth="1"/>
  </cols>
  <sheetData>
    <row r="1" spans="1:17" ht="36.75" thickBot="1" x14ac:dyDescent="0.3">
      <c r="A1" s="114" t="s">
        <v>129</v>
      </c>
      <c r="B1" s="115"/>
      <c r="C1" s="115"/>
      <c r="D1" s="115"/>
      <c r="E1" s="115"/>
      <c r="F1" s="115"/>
      <c r="G1" s="115"/>
      <c r="H1" s="115"/>
      <c r="I1" s="115"/>
      <c r="J1" s="115"/>
      <c r="K1" s="115"/>
      <c r="L1" s="115"/>
      <c r="M1" s="115"/>
      <c r="N1" s="115"/>
      <c r="O1" s="115"/>
      <c r="P1" s="116"/>
    </row>
    <row r="2" spans="1:17"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c r="Q2" s="6"/>
    </row>
    <row r="3" spans="1:17" ht="126.75" thickBot="1" x14ac:dyDescent="0.3">
      <c r="A3" s="118"/>
      <c r="B3" s="120"/>
      <c r="C3" s="7" t="s">
        <v>37</v>
      </c>
      <c r="D3" s="8" t="s">
        <v>8</v>
      </c>
      <c r="E3" s="8" t="s">
        <v>47</v>
      </c>
      <c r="F3" s="9" t="s">
        <v>48</v>
      </c>
      <c r="G3" s="125"/>
      <c r="H3" s="127"/>
      <c r="I3" s="129"/>
      <c r="J3" s="131"/>
      <c r="K3" s="133"/>
      <c r="L3" s="7" t="s">
        <v>52</v>
      </c>
      <c r="M3" s="7" t="s">
        <v>53</v>
      </c>
      <c r="N3" s="9" t="s">
        <v>124</v>
      </c>
      <c r="O3" s="140"/>
      <c r="P3" s="135"/>
      <c r="Q3" s="1"/>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SNOZnGVVylhxrF0IfQmnhfCU2uQjXs0thsaILTqnl50R/dLWWSWCpEaK7JQJ4199oe7F2Tz87mC3RsceL2iGAw==" saltValue="8k5pFN7tz3O4MplRP6B8pg=="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14" t="s">
        <v>130</v>
      </c>
      <c r="B1" s="115"/>
      <c r="C1" s="115"/>
      <c r="D1" s="115"/>
      <c r="E1" s="115"/>
      <c r="F1" s="115"/>
      <c r="G1" s="115"/>
      <c r="H1" s="115"/>
      <c r="I1" s="115"/>
      <c r="J1" s="115"/>
      <c r="K1" s="115"/>
      <c r="L1" s="115"/>
      <c r="M1" s="115"/>
      <c r="N1" s="115"/>
      <c r="O1" s="115"/>
      <c r="P1" s="116"/>
    </row>
    <row r="2" spans="1:17" s="6" customFormat="1" ht="15.75" thickBot="1" x14ac:dyDescent="0.3">
      <c r="A2" s="117" t="s">
        <v>46</v>
      </c>
      <c r="B2" s="119" t="s">
        <v>36</v>
      </c>
      <c r="C2" s="121" t="s">
        <v>7</v>
      </c>
      <c r="D2" s="122"/>
      <c r="E2" s="122"/>
      <c r="F2" s="123"/>
      <c r="G2" s="124" t="s">
        <v>123</v>
      </c>
      <c r="H2" s="126" t="s">
        <v>49</v>
      </c>
      <c r="I2" s="128" t="s">
        <v>50</v>
      </c>
      <c r="J2" s="130" t="s">
        <v>51</v>
      </c>
      <c r="K2" s="132" t="s">
        <v>38</v>
      </c>
      <c r="L2" s="136" t="s">
        <v>9</v>
      </c>
      <c r="M2" s="137"/>
      <c r="N2" s="138"/>
      <c r="O2" s="139" t="s">
        <v>65</v>
      </c>
      <c r="P2" s="134" t="s">
        <v>54</v>
      </c>
    </row>
    <row r="3" spans="1:17" s="1" customFormat="1" ht="126.75" thickBot="1" x14ac:dyDescent="0.3">
      <c r="A3" s="118"/>
      <c r="B3" s="120"/>
      <c r="C3" s="7" t="s">
        <v>37</v>
      </c>
      <c r="D3" s="8" t="s">
        <v>8</v>
      </c>
      <c r="E3" s="8" t="s">
        <v>47</v>
      </c>
      <c r="F3" s="9" t="s">
        <v>48</v>
      </c>
      <c r="G3" s="125"/>
      <c r="H3" s="127"/>
      <c r="I3" s="129"/>
      <c r="J3" s="131"/>
      <c r="K3" s="133"/>
      <c r="L3" s="7" t="s">
        <v>52</v>
      </c>
      <c r="M3" s="7" t="s">
        <v>53</v>
      </c>
      <c r="N3" s="9" t="s">
        <v>124</v>
      </c>
      <c r="O3" s="140"/>
      <c r="P3" s="135"/>
    </row>
    <row r="4" spans="1:17" x14ac:dyDescent="0.25">
      <c r="A4" s="70">
        <v>1</v>
      </c>
      <c r="B4" s="67"/>
      <c r="C4" s="46"/>
      <c r="D4" s="44"/>
      <c r="E4" s="44"/>
      <c r="F4" s="47"/>
      <c r="G4" s="43"/>
      <c r="H4" s="44"/>
      <c r="I4" s="75"/>
      <c r="J4" s="44"/>
      <c r="K4" s="45"/>
      <c r="L4" s="46"/>
      <c r="M4" s="44"/>
      <c r="N4" s="45"/>
      <c r="O4" s="64"/>
      <c r="P4" s="42" t="s">
        <v>121</v>
      </c>
      <c r="Q4" s="63">
        <f>IF(COUNTA(B4:P4)=15,1,0)</f>
        <v>0</v>
      </c>
    </row>
    <row r="5" spans="1:17" x14ac:dyDescent="0.25">
      <c r="A5" s="72">
        <v>2</v>
      </c>
      <c r="B5" s="68"/>
      <c r="C5" s="52"/>
      <c r="D5" s="50"/>
      <c r="E5" s="50"/>
      <c r="F5" s="53"/>
      <c r="G5" s="49"/>
      <c r="H5" s="50"/>
      <c r="I5" s="74"/>
      <c r="J5" s="50"/>
      <c r="K5" s="51"/>
      <c r="L5" s="52"/>
      <c r="M5" s="50"/>
      <c r="N5" s="51"/>
      <c r="O5" s="65"/>
      <c r="P5" s="48" t="s">
        <v>121</v>
      </c>
      <c r="Q5" s="63">
        <f t="shared" ref="Q5:Q13" si="0">IF(COUNTA(B5:P5)=15,1,0)</f>
        <v>0</v>
      </c>
    </row>
    <row r="6" spans="1:17" x14ac:dyDescent="0.25">
      <c r="A6" s="72">
        <v>3</v>
      </c>
      <c r="B6" s="68"/>
      <c r="C6" s="52"/>
      <c r="D6" s="50"/>
      <c r="E6" s="50"/>
      <c r="F6" s="53"/>
      <c r="G6" s="49"/>
      <c r="H6" s="50"/>
      <c r="I6" s="74"/>
      <c r="J6" s="50"/>
      <c r="K6" s="51"/>
      <c r="L6" s="52"/>
      <c r="M6" s="50"/>
      <c r="N6" s="51"/>
      <c r="O6" s="65"/>
      <c r="P6" s="48" t="s">
        <v>121</v>
      </c>
      <c r="Q6" s="63">
        <f t="shared" si="0"/>
        <v>0</v>
      </c>
    </row>
    <row r="7" spans="1:17" x14ac:dyDescent="0.25">
      <c r="A7" s="72">
        <v>4</v>
      </c>
      <c r="B7" s="68"/>
      <c r="C7" s="52"/>
      <c r="D7" s="50"/>
      <c r="E7" s="50"/>
      <c r="F7" s="53"/>
      <c r="G7" s="49"/>
      <c r="H7" s="50"/>
      <c r="I7" s="74"/>
      <c r="J7" s="50"/>
      <c r="K7" s="51"/>
      <c r="L7" s="52"/>
      <c r="M7" s="50"/>
      <c r="N7" s="51"/>
      <c r="O7" s="65"/>
      <c r="P7" s="48" t="s">
        <v>121</v>
      </c>
      <c r="Q7" s="63">
        <f t="shared" si="0"/>
        <v>0</v>
      </c>
    </row>
    <row r="8" spans="1:17" x14ac:dyDescent="0.25">
      <c r="A8" s="72">
        <v>5</v>
      </c>
      <c r="B8" s="68"/>
      <c r="C8" s="52"/>
      <c r="D8" s="50"/>
      <c r="E8" s="50"/>
      <c r="F8" s="53"/>
      <c r="G8" s="49"/>
      <c r="H8" s="50"/>
      <c r="I8" s="74"/>
      <c r="J8" s="50"/>
      <c r="K8" s="51"/>
      <c r="L8" s="52"/>
      <c r="M8" s="50"/>
      <c r="N8" s="51"/>
      <c r="O8" s="65"/>
      <c r="P8" s="48" t="s">
        <v>121</v>
      </c>
      <c r="Q8" s="63">
        <f t="shared" si="0"/>
        <v>0</v>
      </c>
    </row>
    <row r="9" spans="1:17" x14ac:dyDescent="0.25">
      <c r="A9" s="72">
        <v>6</v>
      </c>
      <c r="B9" s="68"/>
      <c r="C9" s="52"/>
      <c r="D9" s="50"/>
      <c r="E9" s="50"/>
      <c r="F9" s="53"/>
      <c r="G9" s="49"/>
      <c r="H9" s="50"/>
      <c r="I9" s="74"/>
      <c r="J9" s="50"/>
      <c r="K9" s="51"/>
      <c r="L9" s="52"/>
      <c r="M9" s="50"/>
      <c r="N9" s="51"/>
      <c r="O9" s="65"/>
      <c r="P9" s="48" t="s">
        <v>121</v>
      </c>
      <c r="Q9" s="63">
        <f t="shared" si="0"/>
        <v>0</v>
      </c>
    </row>
    <row r="10" spans="1:17" x14ac:dyDescent="0.25">
      <c r="A10" s="72">
        <v>7</v>
      </c>
      <c r="B10" s="68"/>
      <c r="C10" s="52"/>
      <c r="D10" s="50"/>
      <c r="E10" s="50"/>
      <c r="F10" s="53"/>
      <c r="G10" s="49"/>
      <c r="H10" s="50"/>
      <c r="I10" s="74"/>
      <c r="J10" s="50"/>
      <c r="K10" s="51"/>
      <c r="L10" s="52"/>
      <c r="M10" s="50"/>
      <c r="N10" s="51"/>
      <c r="O10" s="65"/>
      <c r="P10" s="48" t="s">
        <v>121</v>
      </c>
      <c r="Q10" s="63">
        <f t="shared" si="0"/>
        <v>0</v>
      </c>
    </row>
    <row r="11" spans="1:17" x14ac:dyDescent="0.25">
      <c r="A11" s="72">
        <v>8</v>
      </c>
      <c r="B11" s="68"/>
      <c r="C11" s="52"/>
      <c r="D11" s="50"/>
      <c r="E11" s="50"/>
      <c r="F11" s="53"/>
      <c r="G11" s="49"/>
      <c r="H11" s="50"/>
      <c r="I11" s="74"/>
      <c r="J11" s="50"/>
      <c r="K11" s="51"/>
      <c r="L11" s="52"/>
      <c r="M11" s="50"/>
      <c r="N11" s="51"/>
      <c r="O11" s="65"/>
      <c r="P11" s="48" t="s">
        <v>121</v>
      </c>
      <c r="Q11" s="63">
        <f t="shared" si="0"/>
        <v>0</v>
      </c>
    </row>
    <row r="12" spans="1:17" x14ac:dyDescent="0.25">
      <c r="A12" s="72">
        <v>9</v>
      </c>
      <c r="B12" s="68"/>
      <c r="C12" s="52"/>
      <c r="D12" s="50"/>
      <c r="E12" s="50"/>
      <c r="F12" s="53"/>
      <c r="G12" s="49"/>
      <c r="H12" s="50"/>
      <c r="I12" s="74"/>
      <c r="J12" s="50"/>
      <c r="K12" s="51"/>
      <c r="L12" s="52"/>
      <c r="M12" s="50"/>
      <c r="N12" s="51"/>
      <c r="O12" s="65"/>
      <c r="P12" s="48" t="s">
        <v>121</v>
      </c>
      <c r="Q12" s="63">
        <f t="shared" si="0"/>
        <v>0</v>
      </c>
    </row>
    <row r="13" spans="1:17" ht="15.75" thickBot="1" x14ac:dyDescent="0.3">
      <c r="A13" s="71">
        <v>10</v>
      </c>
      <c r="B13" s="69"/>
      <c r="C13" s="58"/>
      <c r="D13" s="56"/>
      <c r="E13" s="56"/>
      <c r="F13" s="59"/>
      <c r="G13" s="55"/>
      <c r="H13" s="56"/>
      <c r="I13" s="76"/>
      <c r="J13" s="56"/>
      <c r="K13" s="57"/>
      <c r="L13" s="58"/>
      <c r="M13" s="56"/>
      <c r="N13" s="57"/>
      <c r="O13" s="66"/>
      <c r="P13" s="54" t="s">
        <v>121</v>
      </c>
      <c r="Q13" s="63">
        <f t="shared" si="0"/>
        <v>0</v>
      </c>
    </row>
  </sheetData>
  <sheetProtection algorithmName="SHA-512" hashValue="UHMiMQBIHJUITPB+hl+OyTNpm60PdHA4pjxztqe6Ib3TY8g2Q1xTzz0CBXeiEzxBGgWakPT68VKfFxF/hUDs9g==" saltValue="1BHf46dx8OrYDWimAtrtbg=="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26</vt:i4>
      </vt:variant>
    </vt:vector>
  </HeadingPairs>
  <TitlesOfParts>
    <vt:vector size="26" baseType="lpstr">
      <vt:lpstr>Tájékoztató</vt:lpstr>
      <vt:lpstr>Adatok</vt:lpstr>
      <vt:lpstr>Akut stroke</vt:lpstr>
      <vt:lpstr>Vérzés-aneurizma</vt:lpstr>
      <vt:lpstr>Metasztázis-tályog</vt:lpstr>
      <vt:lpstr>Koponya-trauma</vt:lpstr>
      <vt:lpstr>Törés</vt:lpstr>
      <vt:lpstr>Porckorong-patológia</vt:lpstr>
      <vt:lpstr>Adenopátia-tályog</vt:lpstr>
      <vt:lpstr>Tüdőrák</vt:lpstr>
      <vt:lpstr>Intersticiális tüdőbetegség</vt:lpstr>
      <vt:lpstr>Tüdőembólia</vt:lpstr>
      <vt:lpstr>Koronária</vt:lpstr>
      <vt:lpstr>Mellkas-trauma</vt:lpstr>
      <vt:lpstr>Akut has</vt:lpstr>
      <vt:lpstr>Tályog - nyirokcsomó-duzzanat</vt:lpstr>
      <vt:lpstr>Tályog - hasi gyulladás</vt:lpstr>
      <vt:lpstr>Virtuális kolonoszkópia</vt:lpstr>
      <vt:lpstr>Hasi aorta angiográfia</vt:lpstr>
      <vt:lpstr>Kólika</vt:lpstr>
      <vt:lpstr>Bélelzáródás</vt:lpstr>
      <vt:lpstr>Has-medence - tumor</vt:lpstr>
      <vt:lpstr>Tumor staging</vt:lpstr>
      <vt:lpstr>Fertőzés</vt:lpstr>
      <vt:lpstr>Tumor kontrollvizsgálat</vt:lpstr>
      <vt:lpstr>Akut vaszkuláris eset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Mihályi Dávid</dc:creator>
  <cp:lastModifiedBy>Mihályi Dávid</cp:lastModifiedBy>
  <dcterms:created xsi:type="dcterms:W3CDTF">2020-09-16T06:53:09Z</dcterms:created>
  <dcterms:modified xsi:type="dcterms:W3CDTF">2023-06-03T17:48:44Z</dcterms:modified>
</cp:coreProperties>
</file>