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rive\Munka\Egyebek\Projektek\2023_DRL II\"/>
    </mc:Choice>
  </mc:AlternateContent>
  <bookViews>
    <workbookView xWindow="0" yWindow="0" windowWidth="24240" windowHeight="12330" tabRatio="822"/>
  </bookViews>
  <sheets>
    <sheet name="Tájékoztató" sheetId="2" r:id="rId1"/>
    <sheet name="Adatok" sheetId="3" r:id="rId2"/>
    <sheet name="Akut stroke" sheetId="31" r:id="rId3"/>
    <sheet name="Vérzés-aneurizma" sheetId="30" r:id="rId4"/>
    <sheet name="Metasztázis-tályog" sheetId="29" r:id="rId5"/>
    <sheet name="Koponya-trauma" sheetId="32" r:id="rId6"/>
    <sheet name="Törés" sheetId="28" r:id="rId7"/>
    <sheet name="Porckorong-patológia" sheetId="27" r:id="rId8"/>
    <sheet name="Adenopátia-tályog" sheetId="26" r:id="rId9"/>
    <sheet name="Tüdőrák" sheetId="25" r:id="rId10"/>
    <sheet name="Intersticiális tüdőbetegség" sheetId="24" r:id="rId11"/>
    <sheet name="Tüdőembólia" sheetId="23" r:id="rId12"/>
    <sheet name="Koronária" sheetId="33" r:id="rId13"/>
    <sheet name="Mellkas-trauma" sheetId="22" r:id="rId14"/>
    <sheet name="Akut has" sheetId="21" r:id="rId15"/>
    <sheet name="Tályog - nyirokcsomó-duzzanat" sheetId="20" r:id="rId16"/>
    <sheet name="Tályog - hasi gyulladás" sheetId="34" r:id="rId17"/>
    <sheet name="Virtuális kolonoszkópia" sheetId="19" r:id="rId18"/>
    <sheet name="Hasi aorta angiográfia" sheetId="18" r:id="rId19"/>
    <sheet name="Kólika" sheetId="35" r:id="rId20"/>
    <sheet name="Bélelzáródás" sheetId="17" r:id="rId21"/>
    <sheet name="Has-medence - tumor" sheetId="36" r:id="rId22"/>
    <sheet name="Tumor staging" sheetId="16" r:id="rId23"/>
    <sheet name="Fertőzés" sheetId="15" r:id="rId24"/>
    <sheet name="Tumor kontrollvizsgálat" sheetId="14" r:id="rId25"/>
    <sheet name="Akut vaszkuláris eset" sheetId="13" r:id="rId26"/>
  </sheets>
  <calcPr calcId="162913" iterateDelta="1E-4"/>
</workbook>
</file>

<file path=xl/calcChain.xml><?xml version="1.0" encoding="utf-8"?>
<calcChain xmlns="http://schemas.openxmlformats.org/spreadsheetml/2006/main">
  <c r="Q4" i="15" l="1"/>
  <c r="Q5" i="15"/>
  <c r="Q6" i="15"/>
  <c r="Q7" i="15"/>
  <c r="Q8" i="15"/>
  <c r="Q9" i="15"/>
  <c r="Q10" i="15"/>
  <c r="F22" i="3" l="1"/>
  <c r="F10" i="3"/>
  <c r="Q13" i="13"/>
  <c r="Q12" i="13"/>
  <c r="Q11" i="13"/>
  <c r="Q10" i="13"/>
  <c r="Q9" i="13"/>
  <c r="Q8" i="13"/>
  <c r="Q7" i="13"/>
  <c r="Q6" i="13"/>
  <c r="Q5" i="13"/>
  <c r="Q4" i="13"/>
  <c r="F26" i="3" s="1"/>
  <c r="Q13" i="14"/>
  <c r="Q12" i="14"/>
  <c r="Q11" i="14"/>
  <c r="Q10" i="14"/>
  <c r="Q9" i="14"/>
  <c r="Q8" i="14"/>
  <c r="Q7" i="14"/>
  <c r="Q6" i="14"/>
  <c r="Q5" i="14"/>
  <c r="F25" i="3" s="1"/>
  <c r="Q4" i="14"/>
  <c r="Q13" i="15"/>
  <c r="Q12" i="15"/>
  <c r="Q11" i="15"/>
  <c r="F24" i="3"/>
  <c r="Q13" i="16"/>
  <c r="Q12" i="16"/>
  <c r="Q11" i="16"/>
  <c r="Q10" i="16"/>
  <c r="Q9" i="16"/>
  <c r="Q8" i="16"/>
  <c r="Q7" i="16"/>
  <c r="Q6" i="16"/>
  <c r="Q5" i="16"/>
  <c r="Q4" i="16"/>
  <c r="F23" i="3" s="1"/>
  <c r="Q13" i="36"/>
  <c r="Q12" i="36"/>
  <c r="Q11" i="36"/>
  <c r="Q10" i="36"/>
  <c r="Q9" i="36"/>
  <c r="Q8" i="36"/>
  <c r="Q7" i="36"/>
  <c r="Q6" i="36"/>
  <c r="Q5" i="36"/>
  <c r="Q4" i="36"/>
  <c r="Q13" i="17"/>
  <c r="Q12" i="17"/>
  <c r="Q11" i="17"/>
  <c r="Q10" i="17"/>
  <c r="Q9" i="17"/>
  <c r="Q8" i="17"/>
  <c r="Q7" i="17"/>
  <c r="Q6" i="17"/>
  <c r="Q5" i="17"/>
  <c r="Q4" i="17"/>
  <c r="F21" i="3" s="1"/>
  <c r="Q13" i="35"/>
  <c r="Q12" i="35"/>
  <c r="Q11" i="35"/>
  <c r="Q10" i="35"/>
  <c r="Q9" i="35"/>
  <c r="Q8" i="35"/>
  <c r="Q7" i="35"/>
  <c r="Q6" i="35"/>
  <c r="Q5" i="35"/>
  <c r="Q4" i="35"/>
  <c r="F20" i="3" s="1"/>
  <c r="Q13" i="18"/>
  <c r="Q12" i="18"/>
  <c r="Q11" i="18"/>
  <c r="Q10" i="18"/>
  <c r="Q9" i="18"/>
  <c r="Q8" i="18"/>
  <c r="Q7" i="18"/>
  <c r="Q6" i="18"/>
  <c r="Q5" i="18"/>
  <c r="F19" i="3" s="1"/>
  <c r="Q4" i="18"/>
  <c r="Q13" i="19"/>
  <c r="Q12" i="19"/>
  <c r="Q11" i="19"/>
  <c r="Q10" i="19"/>
  <c r="Q9" i="19"/>
  <c r="Q8" i="19"/>
  <c r="Q7" i="19"/>
  <c r="Q6" i="19"/>
  <c r="Q5" i="19"/>
  <c r="Q4" i="19"/>
  <c r="F18" i="3" s="1"/>
  <c r="Q13" i="34"/>
  <c r="Q12" i="34"/>
  <c r="Q11" i="34"/>
  <c r="Q10" i="34"/>
  <c r="Q9" i="34"/>
  <c r="Q8" i="34"/>
  <c r="F17" i="3" s="1"/>
  <c r="Q7" i="34"/>
  <c r="Q6" i="34"/>
  <c r="Q5" i="34"/>
  <c r="Q4" i="34"/>
  <c r="Q13" i="20"/>
  <c r="Q12" i="20"/>
  <c r="Q11" i="20"/>
  <c r="Q10" i="20"/>
  <c r="Q9" i="20"/>
  <c r="Q8" i="20"/>
  <c r="Q7" i="20"/>
  <c r="Q6" i="20"/>
  <c r="Q5" i="20"/>
  <c r="Q4" i="20"/>
  <c r="F16" i="3" s="1"/>
  <c r="Q13" i="21"/>
  <c r="Q12" i="21"/>
  <c r="Q11" i="21"/>
  <c r="Q10" i="21"/>
  <c r="Q9" i="21"/>
  <c r="Q8" i="21"/>
  <c r="Q7" i="21"/>
  <c r="Q6" i="21"/>
  <c r="Q5" i="21"/>
  <c r="Q4" i="21"/>
  <c r="F15" i="3" s="1"/>
  <c r="Q13" i="22"/>
  <c r="Q12" i="22"/>
  <c r="Q11" i="22"/>
  <c r="Q10" i="22"/>
  <c r="Q9" i="22"/>
  <c r="Q8" i="22"/>
  <c r="Q7" i="22"/>
  <c r="Q6" i="22"/>
  <c r="Q5" i="22"/>
  <c r="Q4" i="22"/>
  <c r="F14" i="3" s="1"/>
  <c r="Q13" i="33"/>
  <c r="Q12" i="33"/>
  <c r="Q11" i="33"/>
  <c r="Q10" i="33"/>
  <c r="Q9" i="33"/>
  <c r="Q8" i="33"/>
  <c r="Q7" i="33"/>
  <c r="Q6" i="33"/>
  <c r="Q5" i="33"/>
  <c r="F13" i="3" s="1"/>
  <c r="Q4" i="33"/>
  <c r="Q13" i="23"/>
  <c r="Q12" i="23"/>
  <c r="Q11" i="23"/>
  <c r="Q10" i="23"/>
  <c r="Q9" i="23"/>
  <c r="Q8" i="23"/>
  <c r="Q7" i="23"/>
  <c r="Q6" i="23"/>
  <c r="Q5" i="23"/>
  <c r="Q4" i="23"/>
  <c r="F12" i="3" s="1"/>
  <c r="Q13" i="24"/>
  <c r="Q12" i="24"/>
  <c r="Q11" i="24"/>
  <c r="Q10" i="24"/>
  <c r="Q9" i="24"/>
  <c r="Q8" i="24"/>
  <c r="Q7" i="24"/>
  <c r="Q6" i="24"/>
  <c r="Q5" i="24"/>
  <c r="Q4" i="24"/>
  <c r="F11" i="3" s="1"/>
  <c r="Q13" i="25"/>
  <c r="Q12" i="25"/>
  <c r="Q11" i="25"/>
  <c r="Q10" i="25"/>
  <c r="Q9" i="25"/>
  <c r="Q8" i="25"/>
  <c r="Q7" i="25"/>
  <c r="Q6" i="25"/>
  <c r="Q5" i="25"/>
  <c r="Q4" i="25"/>
  <c r="Q13" i="26"/>
  <c r="Q12" i="26"/>
  <c r="Q11" i="26"/>
  <c r="Q10" i="26"/>
  <c r="Q9" i="26"/>
  <c r="Q8" i="26"/>
  <c r="Q7" i="26"/>
  <c r="Q6" i="26"/>
  <c r="Q5" i="26"/>
  <c r="Q4" i="26"/>
  <c r="F9" i="3" s="1"/>
  <c r="Q13" i="27"/>
  <c r="Q12" i="27"/>
  <c r="Q11" i="27"/>
  <c r="Q10" i="27"/>
  <c r="Q9" i="27"/>
  <c r="Q8" i="27"/>
  <c r="Q7" i="27"/>
  <c r="Q6" i="27"/>
  <c r="Q5" i="27"/>
  <c r="Q4" i="27"/>
  <c r="F8" i="3" s="1"/>
  <c r="Q13" i="28"/>
  <c r="Q12" i="28"/>
  <c r="Q11" i="28"/>
  <c r="Q10" i="28"/>
  <c r="Q9" i="28"/>
  <c r="Q8" i="28"/>
  <c r="Q7" i="28"/>
  <c r="Q6" i="28"/>
  <c r="Q5" i="28"/>
  <c r="Q4" i="28"/>
  <c r="F7" i="3" s="1"/>
  <c r="Q13" i="32"/>
  <c r="Q12" i="32"/>
  <c r="Q11" i="32"/>
  <c r="Q10" i="32"/>
  <c r="Q9" i="32"/>
  <c r="Q8" i="32"/>
  <c r="Q7" i="32"/>
  <c r="Q6" i="32"/>
  <c r="Q5" i="32"/>
  <c r="Q4" i="32"/>
  <c r="F6" i="3" s="1"/>
  <c r="Q13" i="29"/>
  <c r="Q12" i="29"/>
  <c r="Q11" i="29"/>
  <c r="Q10" i="29"/>
  <c r="Q9" i="29"/>
  <c r="Q8" i="29"/>
  <c r="Q7" i="29"/>
  <c r="Q6" i="29"/>
  <c r="Q5" i="29"/>
  <c r="Q4" i="29"/>
  <c r="Q5" i="31"/>
  <c r="Q6" i="31"/>
  <c r="Q7" i="31"/>
  <c r="Q8" i="31"/>
  <c r="Q9" i="31"/>
  <c r="Q10" i="31"/>
  <c r="Q11" i="31"/>
  <c r="Q12" i="31"/>
  <c r="Q13" i="31"/>
  <c r="Q4" i="31"/>
  <c r="Q5" i="30"/>
  <c r="Q6" i="30"/>
  <c r="Q7" i="30"/>
  <c r="Q8" i="30"/>
  <c r="Q9" i="30"/>
  <c r="Q10" i="30"/>
  <c r="Q11" i="30"/>
  <c r="Q12" i="30"/>
  <c r="Q13" i="30"/>
  <c r="Q4" i="30"/>
  <c r="F5" i="3" l="1"/>
  <c r="F4" i="3"/>
  <c r="F3" i="3"/>
</calcChain>
</file>

<file path=xl/sharedStrings.xml><?xml version="1.0" encoding="utf-8"?>
<sst xmlns="http://schemas.openxmlformats.org/spreadsheetml/2006/main" count="868" uniqueCount="187">
  <si>
    <t>Adminisztrációs adatok</t>
  </si>
  <si>
    <t>Az alkalmazott CT berendezés adatai</t>
  </si>
  <si>
    <t>Berendezés gyártója:</t>
  </si>
  <si>
    <t>Berendezés típusa:</t>
  </si>
  <si>
    <t>Gyártás éve:</t>
  </si>
  <si>
    <t>Telepítés éve:</t>
  </si>
  <si>
    <t>Gyári száma:</t>
  </si>
  <si>
    <t>Páciens adatai</t>
  </si>
  <si>
    <t>Kor (év)</t>
  </si>
  <si>
    <t>Kijelzett értékek</t>
  </si>
  <si>
    <t>Eldöntendő</t>
  </si>
  <si>
    <t>Igen</t>
  </si>
  <si>
    <t>Nem</t>
  </si>
  <si>
    <t>n.a.</t>
  </si>
  <si>
    <t>CTDI/DLP</t>
  </si>
  <si>
    <t>Csak CTDI</t>
  </si>
  <si>
    <t>Csak DLP</t>
  </si>
  <si>
    <t>Mindkettő</t>
  </si>
  <si>
    <t>Egyik sem</t>
  </si>
  <si>
    <t>n.a</t>
  </si>
  <si>
    <t>egyéb</t>
  </si>
  <si>
    <t>CTDIw</t>
  </si>
  <si>
    <t>CTDIvol</t>
  </si>
  <si>
    <t>16 cm</t>
  </si>
  <si>
    <t>32 cm</t>
  </si>
  <si>
    <t>Férfi</t>
  </si>
  <si>
    <t>Nő</t>
  </si>
  <si>
    <t>Anatómiai régió</t>
  </si>
  <si>
    <t>Koponya</t>
  </si>
  <si>
    <t>Mellkas</t>
  </si>
  <si>
    <t>Has</t>
  </si>
  <si>
    <t>Gerinc</t>
  </si>
  <si>
    <t>Medence</t>
  </si>
  <si>
    <t>Kéz</t>
  </si>
  <si>
    <t>Láb</t>
  </si>
  <si>
    <t>Szkennelési mód</t>
  </si>
  <si>
    <t>Vizsgálat dátuma</t>
  </si>
  <si>
    <t>Neme</t>
  </si>
  <si>
    <t>Szkennelés módja</t>
  </si>
  <si>
    <t>Források</t>
  </si>
  <si>
    <t>Intézmény megnevezése:</t>
  </si>
  <si>
    <t>Űrlap kitöltéséért felelős személy (kapcsolattartó):</t>
  </si>
  <si>
    <t>Beosztása:</t>
  </si>
  <si>
    <t>Berendezés helye:</t>
  </si>
  <si>
    <t>Automatikus expozícióvezérlő:</t>
  </si>
  <si>
    <t>Dozimetriai kijelzés:</t>
  </si>
  <si>
    <t>Felvétel sorszáma</t>
  </si>
  <si>
    <t>Testmagasság (cm)</t>
  </si>
  <si>
    <t>Testtömeg (kg)</t>
  </si>
  <si>
    <t>Páciens beállítása</t>
  </si>
  <si>
    <t>Vizsgálat teljes időtartama (s)</t>
  </si>
  <si>
    <t>Leképezett anatómiai régió(k) összes hossza (cm)</t>
  </si>
  <si>
    <t>Kijelzett CTDI (vagy CTDIvol) (mGy)</t>
  </si>
  <si>
    <t>A CTDI meghatározásához alkalmazott fantom</t>
  </si>
  <si>
    <t>Megjegyzés</t>
  </si>
  <si>
    <t>Címe:</t>
  </si>
  <si>
    <t>Telefonszám:</t>
  </si>
  <si>
    <t>Elektronikus levelezési cím:</t>
  </si>
  <si>
    <t>Hanyatt, fejjel a gantry felé</t>
  </si>
  <si>
    <t>Hason, fejjel a gantry felé</t>
  </si>
  <si>
    <t>Hanyatt, lábbal a gantry felé</t>
  </si>
  <si>
    <t>Hason, lábbal a gantry felé</t>
  </si>
  <si>
    <t>Szűrt visszavetítés (FBP)</t>
  </si>
  <si>
    <t>Iteratív képrekonstrukció</t>
  </si>
  <si>
    <t>Szeletszám</t>
  </si>
  <si>
    <t>Elkészült vizsgálat minőségének osztályozása</t>
  </si>
  <si>
    <t>Általános - adminisztratív adatok</t>
  </si>
  <si>
    <t>CT berendezések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</si>
  <si>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</si>
  <si>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</si>
  <si>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</si>
  <si>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</si>
  <si>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</si>
  <si>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</si>
  <si>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</si>
  <si>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</si>
  <si>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</si>
  <si>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</si>
  <si>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</si>
  <si>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</si>
  <si>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</si>
  <si>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Kérjük, hogy adja meg az Önök által alkalmazott CT berendezés gyártóját. A berendezés gyártója minden esetben feltüntetésre kerül a röntgenberendezések termékazonosító címkéin, melyek általában annak burkolatain kerülnek elhelyezésre.</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</si>
  <si>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</si>
  <si>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</si>
  <si>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</si>
  <si>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</si>
  <si>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</si>
  <si>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</si>
  <si>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</si>
  <si>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Automatikus expozícióvezérlő</t>
  </si>
  <si>
    <t>Kérjük, hogy adja meg, hogy az adott berendezés rendelkezik-e automatikus expozícióvezérlő funkcióval!</t>
  </si>
  <si>
    <t>Kérjük, hogy adja meg a CT berendezés által végzett leképezések legnagyobb névleges szeletszámát! (Hány szeletes a CT?)</t>
  </si>
  <si>
    <t>Dozimetriai kijelzés</t>
  </si>
  <si>
    <r>
      <t>Kérjük, hogy adja meg, hogy az adott berendezés feltünteti-e a páciens sugárterhelésére jellemző mennyiség meghatározásához használt sztenderd fantom méretét! A CT berendezések esetén axiális felvételezéskor a CTDI, helikális vizsgálatok során a CTDI</t>
    </r>
    <r>
      <rPr>
        <vertAlign val="subscript"/>
        <sz val="11"/>
        <color rgb="FF000000"/>
        <rFont val="Calibri"/>
        <family val="2"/>
        <charset val="238"/>
        <scheme val="minor"/>
      </rPr>
      <t xml:space="preserve">vol </t>
    </r>
    <r>
      <rPr>
        <sz val="11"/>
        <color rgb="FF000000"/>
        <rFont val="Calibri"/>
        <family val="2"/>
        <charset val="238"/>
        <scheme val="minor"/>
      </rPr>
      <t>(térfogati CT dózisindex) és a DLP (dózis-hossz szorzat) mennyiségek jelennek meg. Az ezek mellett található jelzőszámok (16 cm vagy 32 cm) határozzák meg annak a fantomnak az átmérőjét, amelyben a mért dóziseloszlásból a súlyozott, indexált CTDI értékét megadják.</t>
    </r>
  </si>
  <si>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</si>
  <si>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felvételsorozatot azonosító sorszám, amely az adott páciens esetén egyedi. Mivel egy páciensről több felvételt is készíthetnek, ezzel segítik az azonosítást.</t>
  </si>
  <si>
    <t>A felvételsorozatok készítésének dátuma. Az adat az egyes felvételek DICOM információi között megtalálható, a (0008,0020) címkénél.</t>
  </si>
  <si>
    <t>Páciens neme</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</si>
  <si>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</si>
  <si>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</si>
  <si>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</si>
  <si>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</si>
  <si>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Itt azt adja meg, hogy milyen testhelyzetben helyezték el a pácienst a vizsgálóasztalon. Ez lehet: hanyatt, fejjel a gantry felé; hason, fejjel a gantry felé; hanyatt, lábbal a gantry felé; hason, lábbal a gantry felé. Ez az információ azonosítható a (0018, 5100) DICOM címke és a felvételsorozat előnézeti képe, vagy a felvételsorozat alapján.</t>
  </si>
  <si>
    <t>Kérjük, hogy adják meg, hogy mekkora volt az adott felvételsorozat elkészítésének teljes időtartama. DICOM címke: (0018, 1150).</t>
  </si>
  <si>
    <t>A teljes leképezés során a CT berendezés által készített előnézeti, projekciós felvételen kijelölt vizsgálandó terület gerinccel párhuzamos hossza. A dózis-hossz szorzat ellenőrzésére szolgál. Ennek rögzítésére (01f1, 1008), vagy a (0018,1302) címke szolgál.</t>
  </si>
  <si>
    <t>Kérjük jelezze, hogy a felvételsorozat készítésekor milyen leképezési technikát alkalmaztak! Például: "axiális", "helikális" stb. DICOM címke: (0018, 0022).</t>
  </si>
  <si>
    <r>
      <t>Kijelzett CTDI (vagy CTDI</t>
    </r>
    <r>
      <rPr>
        <vertAlign val="subscript"/>
        <sz val="11"/>
        <color rgb="FF000000"/>
        <rFont val="Calibri"/>
        <family val="2"/>
        <charset val="238"/>
        <scheme val="minor"/>
      </rPr>
      <t>vol</t>
    </r>
    <r>
      <rPr>
        <sz val="11"/>
        <color rgb="FF000000"/>
        <rFont val="Calibri"/>
        <family val="2"/>
        <charset val="238"/>
        <scheme val="minor"/>
      </rPr>
      <t>) (mGy)</t>
    </r>
  </si>
  <si>
    <t>Az adott vizsgálati paraméterek (kV, mAs, idő, szűrés) által meghatározott sugárzás minősége és mennyisége által egy egyezményesen meghatározott paraméterekkel rendelkező műanyag testben mérhető, súlyozott és korrigált indexált mennyiség a CT által leadott elnyelt dózis mértékére. NEM AZONOS A SUGÁRTERHELÉSSEL! A CTDI várható értékét a 2012 után gyártott berendezések mindegyike kijelzi a felvételsorozat elkészítése előtt, illetve azután a meghatározásához adott paraméterekből a tényleges értékét is kiírja. Az egyes berendezéseknél eltérhet, hogy hogyan közlik ezt a mennyiséget. Egyes berendezéseknél ez csak a vizsgálatot lezáró, a dozimetriai mennyiségekről adott összefoglaló jelentésben olvasható, azaz egy, a felvételekhez hasonló képen kiírt szövegként. A CTDI értéke kétféle lehet, 16/head vagy 32/body, ami értelemszerűen a koponya sugárterheléséhez használatos 16 cm átmérőjű egyezményes fantomot, vagy a 32 cm átmérőjű testfantomot jelölik. A CTDI érték megadása akkor korrekt, hogyha a kijelzett értékből egyértelműen kiderül, hogy az a koponyához használatos fantommal meghatározott indexált érték, vagy a testfantommal meghatározott adat. Leggyakrabban a kijelzést úgy adják meg a gyártók, hogy a CTDI érték mellett feltüntetik a meghatározásához alkalmazott fantomot, pl.: "CTDI: XX,X mGy (16 cm)", ami alapján egyértelmű, hogy koponya felvételi protokoll adata szerepel kijelzett értékként. Fontos tudni, hogy a CTDI azért sem jellemzi a páciens sugárterhelését, mert a vizsgált testtől gyakorlatilag független, azaz ugyanolyan besugárzási paraméterek (kV, mAs, idő, szűrés stb.) kiválasztásakor változatlan lesz az értéke, függetlenül attól, hogy vékony testalkatú, vagy éppen obes pácienst vizsgálnak. A CTDI, mint mennyiség független attól is, hogy mekkora a vizsgált testhossz. A CTDIvol közlésére szolgáló szabványos DICOM címke a (0018, 9345).</t>
  </si>
  <si>
    <t>Az előbbiekben leírtak mellett, amennyiben a berendezés ezt a paramétert is kijelzi, akkor kérjük itt megadni. Értéke 16 cm (koponya) vagy 32 cm (test) lehet. Ezt az információt kódolhatja a (0018,9346) DICOM címke.</t>
  </si>
  <si>
    <t>Kijelzett DLP (mGycm)</t>
  </si>
  <si>
    <t>A dózishossz-szorzat a CTDI értéke és a vizsgálati hossz szorzataként adódó mennyiség, egysége a mGycm. A berendezések kijelzései a CTDI-éhez hasonlóak, ezt a vizsgálat előtt és után is kiírják a számítógép kezelőfelületén. A DLP érték egyes berendezéseknél nem pontosan a CTDI és a vizsgálati hossz szorzatával azonos.</t>
  </si>
  <si>
    <t>Kérjük, itt adja meg ha a rögzített adatokkal kapcsolatban megjegyzése lenne.</t>
  </si>
  <si>
    <t>Axiális</t>
  </si>
  <si>
    <t>Helikális</t>
  </si>
  <si>
    <t>"Step and Shoot"</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</si>
  <si>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</si>
  <si>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Útmutató a CT berendezésekhez Diagnosztikai Irányadó Szintjeinek (DRL) meghatározásához szükséges kérdőív kitöltéséhez</t>
  </si>
  <si>
    <t>Kérjük, hogy 1…10 skálán adja meg a felvételsorozatok minőségének értékelését. A legrosszabb érték 1, azaz teljesen értékelhetetlen, a legjobb értékelés a 10-es, vagyis az elképzelhető legjobb értékelhetőségű.</t>
  </si>
  <si>
    <t>Érvényes sugárveszélyes üzemeltetési engedély száma:</t>
  </si>
  <si>
    <t>Név</t>
  </si>
  <si>
    <t>Kitöltöttség (%)</t>
  </si>
  <si>
    <t>-</t>
  </si>
  <si>
    <t>Koponya - Akut stroke</t>
  </si>
  <si>
    <t>Vizsgálat fázisainak száma (db)</t>
  </si>
  <si>
    <t>A vizsgálat során összesített kijelzett DLP</t>
  </si>
  <si>
    <t>Koponya - vérzés/aneurizma/AV elváltozás</t>
  </si>
  <si>
    <t>Koponya - metasztázis/tályog</t>
  </si>
  <si>
    <t>Koponya - trauma</t>
  </si>
  <si>
    <t>Gerinc - törés</t>
  </si>
  <si>
    <t>Gerinc - porckorong-patológia</t>
  </si>
  <si>
    <t>Gerinc - adenopátia/tályog</t>
  </si>
  <si>
    <t>Mellkas - tüdőrák</t>
  </si>
  <si>
    <t>Mellkas - intersticiális tüdőbetegség</t>
  </si>
  <si>
    <t>Mellkas - tüdőembólia</t>
  </si>
  <si>
    <t>Mellkas - koronária (CTC angiográfia, ideértve a kálcium-scoring-ot)</t>
  </si>
  <si>
    <t>Mellkas - trauma (PTX, bordatörés stb.)</t>
  </si>
  <si>
    <t>Has-medence - Akut has</t>
  </si>
  <si>
    <t>Has-medence - tályog/nyirokcsomó-duzzanat</t>
  </si>
  <si>
    <t>Has-medence - tályog, hasi gyulladás</t>
  </si>
  <si>
    <t>Has-medence - virtuális kolonoszkópia (polip/tumor)</t>
  </si>
  <si>
    <t>Has-medence - hasi aorta angiográfia</t>
  </si>
  <si>
    <t>Has-medence - kólika (epekő, vesekő)</t>
  </si>
  <si>
    <t>Has-medence - bélelzáródás</t>
  </si>
  <si>
    <t>Has-medence - tumor</t>
  </si>
  <si>
    <t>Mellkas-Has-Medence - tumor staging</t>
  </si>
  <si>
    <t>Mellkas-Has-Medence - fertőzés</t>
  </si>
  <si>
    <t>Mellkas-Has-Medence - tumor kontrollvizsgálat</t>
  </si>
  <si>
    <t>Mellkas-Has-Medence - akut vaszkuláris eset</t>
  </si>
  <si>
    <t>Sorszám</t>
  </si>
  <si>
    <r>
      <t xml:space="preserve">Koponya - </t>
    </r>
    <r>
      <rPr>
        <sz val="11"/>
        <color theme="1"/>
        <rFont val="Calibri"/>
        <family val="2"/>
        <charset val="238"/>
        <scheme val="minor"/>
      </rPr>
      <t>akut stroke</t>
    </r>
  </si>
  <si>
    <r>
      <t xml:space="preserve">Koponya - </t>
    </r>
    <r>
      <rPr>
        <sz val="11"/>
        <color theme="1"/>
        <rFont val="Calibri"/>
        <family val="2"/>
        <charset val="238"/>
        <scheme val="minor"/>
      </rPr>
      <t>vérzés/aneurizma/AV elváltozás</t>
    </r>
  </si>
  <si>
    <r>
      <t xml:space="preserve">Koponya - </t>
    </r>
    <r>
      <rPr>
        <sz val="11"/>
        <color theme="1"/>
        <rFont val="Calibri"/>
        <family val="2"/>
        <charset val="238"/>
        <scheme val="minor"/>
      </rPr>
      <t>metasztázis/tályog</t>
    </r>
  </si>
  <si>
    <r>
      <t xml:space="preserve">Gerinc - </t>
    </r>
    <r>
      <rPr>
        <sz val="11"/>
        <color theme="1"/>
        <rFont val="Calibri"/>
        <family val="2"/>
        <charset val="238"/>
        <scheme val="minor"/>
      </rPr>
      <t>törés</t>
    </r>
  </si>
  <si>
    <r>
      <t xml:space="preserve">Gering - </t>
    </r>
    <r>
      <rPr>
        <sz val="11"/>
        <color theme="1"/>
        <rFont val="Calibri"/>
        <family val="2"/>
        <charset val="238"/>
        <scheme val="minor"/>
      </rPr>
      <t>porckorong-patológia</t>
    </r>
  </si>
  <si>
    <r>
      <t xml:space="preserve">Gerinc - </t>
    </r>
    <r>
      <rPr>
        <sz val="11"/>
        <color theme="1"/>
        <rFont val="Calibri"/>
        <family val="2"/>
        <charset val="238"/>
        <scheme val="minor"/>
      </rPr>
      <t>adenopátia/tályog</t>
    </r>
  </si>
  <si>
    <r>
      <t xml:space="preserve">Mellkas - </t>
    </r>
    <r>
      <rPr>
        <sz val="11"/>
        <color theme="1"/>
        <rFont val="Calibri"/>
        <family val="2"/>
        <charset val="238"/>
        <scheme val="minor"/>
      </rPr>
      <t>tüdőrák</t>
    </r>
  </si>
  <si>
    <r>
      <rPr>
        <sz val="11"/>
        <color theme="1"/>
        <rFont val="Calibri"/>
        <family val="2"/>
        <charset val="238"/>
        <scheme val="minor"/>
      </rPr>
      <t>Mellkas - intersticiális tüdőbetegség</t>
    </r>
  </si>
  <si>
    <r>
      <t>Mellkas -</t>
    </r>
    <r>
      <rPr>
        <sz val="11"/>
        <color theme="1"/>
        <rFont val="Calibri"/>
        <family val="2"/>
        <charset val="238"/>
        <scheme val="minor"/>
      </rPr>
      <t xml:space="preserve"> tüdőembólia</t>
    </r>
  </si>
  <si>
    <r>
      <rPr>
        <sz val="11"/>
        <color theme="1"/>
        <rFont val="Calibri"/>
        <family val="2"/>
        <charset val="238"/>
        <scheme val="minor"/>
      </rPr>
      <t>Mellkas - koronária (CTC angiográfia, ideértve a kálcium-scoring-ot)</t>
    </r>
  </si>
  <si>
    <r>
      <t>Mellkas -</t>
    </r>
    <r>
      <rPr>
        <sz val="11"/>
        <color theme="1"/>
        <rFont val="Calibri"/>
        <family val="2"/>
        <charset val="238"/>
        <scheme val="minor"/>
      </rPr>
      <t xml:space="preserve"> trauma (PTX, bordatörés stb.)</t>
    </r>
  </si>
  <si>
    <r>
      <t xml:space="preserve">Has-Medence - </t>
    </r>
    <r>
      <rPr>
        <sz val="11"/>
        <color theme="1"/>
        <rFont val="Calibri"/>
        <family val="2"/>
        <charset val="238"/>
        <scheme val="minor"/>
      </rPr>
      <t>akut has</t>
    </r>
  </si>
  <si>
    <r>
      <t xml:space="preserve">Has-Medence - </t>
    </r>
    <r>
      <rPr>
        <sz val="11"/>
        <color theme="1"/>
        <rFont val="Calibri"/>
        <family val="2"/>
        <charset val="238"/>
        <scheme val="minor"/>
      </rPr>
      <t>tályog/nyirokcsomó-duzzanat</t>
    </r>
  </si>
  <si>
    <r>
      <t xml:space="preserve">Has-Medence - </t>
    </r>
    <r>
      <rPr>
        <sz val="11"/>
        <color theme="1"/>
        <rFont val="Calibri"/>
        <family val="2"/>
        <charset val="238"/>
        <scheme val="minor"/>
      </rPr>
      <t>tályog, hasi gyulladás</t>
    </r>
  </si>
  <si>
    <r>
      <t xml:space="preserve">Has-Medence - </t>
    </r>
    <r>
      <rPr>
        <sz val="11"/>
        <color theme="1"/>
        <rFont val="Calibri"/>
        <family val="2"/>
        <charset val="238"/>
        <scheme val="minor"/>
      </rPr>
      <t>virtuális kolonoszkópia (polip/tumor)</t>
    </r>
  </si>
  <si>
    <r>
      <t xml:space="preserve">Has-Medence - </t>
    </r>
    <r>
      <rPr>
        <sz val="11"/>
        <color theme="1"/>
        <rFont val="Calibri"/>
        <family val="2"/>
        <charset val="238"/>
        <scheme val="minor"/>
      </rPr>
      <t>hasi aorta angiográfia</t>
    </r>
  </si>
  <si>
    <r>
      <t xml:space="preserve">Has-Medence - </t>
    </r>
    <r>
      <rPr>
        <sz val="11"/>
        <color theme="1"/>
        <rFont val="Calibri"/>
        <family val="2"/>
        <charset val="238"/>
        <scheme val="minor"/>
      </rPr>
      <t>kólika (epekő, vesekő)</t>
    </r>
  </si>
  <si>
    <r>
      <t xml:space="preserve">Has-Medence - </t>
    </r>
    <r>
      <rPr>
        <sz val="11"/>
        <color theme="1"/>
        <rFont val="Calibri"/>
        <family val="2"/>
        <charset val="238"/>
        <scheme val="minor"/>
      </rPr>
      <t>bélelzáródás</t>
    </r>
  </si>
  <si>
    <r>
      <t xml:space="preserve">Has-Medence - </t>
    </r>
    <r>
      <rPr>
        <sz val="11"/>
        <color theme="1"/>
        <rFont val="Calibri"/>
        <family val="2"/>
        <charset val="238"/>
        <scheme val="minor"/>
      </rPr>
      <t>tumor</t>
    </r>
  </si>
  <si>
    <r>
      <t xml:space="preserve">Mellkas-Has-Medence - </t>
    </r>
    <r>
      <rPr>
        <sz val="11"/>
        <color theme="1"/>
        <rFont val="Calibri"/>
        <family val="2"/>
        <charset val="238"/>
        <scheme val="minor"/>
      </rPr>
      <t>tumor staging</t>
    </r>
  </si>
  <si>
    <r>
      <t xml:space="preserve">Mellkas-Has-Medence - </t>
    </r>
    <r>
      <rPr>
        <sz val="11"/>
        <color theme="1"/>
        <rFont val="Calibri"/>
        <family val="2"/>
        <charset val="238"/>
        <scheme val="minor"/>
      </rPr>
      <t>fertőzés</t>
    </r>
  </si>
  <si>
    <r>
      <t xml:space="preserve">Mellkas-Has-Medence - </t>
    </r>
    <r>
      <rPr>
        <sz val="11"/>
        <color theme="1"/>
        <rFont val="Calibri"/>
        <family val="2"/>
        <charset val="238"/>
        <scheme val="minor"/>
      </rPr>
      <t>tumor kontrollvizsgálat</t>
    </r>
  </si>
  <si>
    <t>Kérjük itt adja meg, hogy a vizsgálat hány fázisból állt (1-5).</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</si>
  <si>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</si>
  <si>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</si>
  <si>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</si>
  <si>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</si>
  <si>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Kérjük, hogy adja meg az összes páciens számát, aki az adott röntgenberendezéssel végzett vizsgálaton esett át, 2022-ben! Kérjük, hogy pontos adatot tüntessenek fel!</t>
  </si>
  <si>
    <t>A berendezéssel végzett eljárások száma összesen, 2022-ben</t>
  </si>
  <si>
    <t xml:space="preserve">Kérjük, hogy adja meg az összes, 2022-ben elvégzett vizsgálati eljárás darabszámát! Kérjük, hogy pontos adatot tüntessenek fel! </t>
  </si>
  <si>
    <t>A berendezéssel készült összes expozíciók száma 2022-ben</t>
  </si>
  <si>
    <t>Kérjük, adja meg a berendezéssel 2022-ben készített összes expozíciók számát! Kérjük, számítsák bele a megismételt és rontott felvételeket is és pontos adatot tüntessenek fel!</t>
  </si>
  <si>
    <t>Telephely</t>
  </si>
  <si>
    <t>Kérjük, adja meg a berendezés kérdőív kitöltésekor érvényes üzemeltetési engedélyének számát, melyet az OAH (Országos Atomenergia Hivatal) állított ki!</t>
  </si>
  <si>
    <t>Kérjük, adja meg a berendezés üzemeltetésének pontos helyét (a telephelyet, ami lehet eltérő az intézmény címétől).
Pl.: 1221 Budapest, Anna utca 5. C épület, 2. emelet, Radiológia, 2.123 Röntgenhelyiség.</t>
  </si>
  <si>
    <t>Kérjük, hogy az intézmény pontos címét adja meg
irsz. település, közterület és annak jellege, házszám formátumban!
Például: 1097 Budapest, Albert Flórián út 2-6.</t>
  </si>
  <si>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</si>
  <si>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Az NNK adatvédelmi tájékoztatója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</si>
</sst>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99]\(##\)\ ###\-##\-##;[&lt;=6999999999]0#\ \(##\)###\-##\-##;#\ \(##\)\ ###\-##\-##"/>
  </numFmts>
  <fonts count="13" x14ac:knownFonts="1">
    <font>
      <sz val="11"/>
      <color theme="1"/>
      <name val="Calibri"/>
      <family val="2"/>
      <charset val="238"/>
      <scheme val="minor"/>
    </font>
    <font>
      <b/>
      <sz val="11"/>
      <color theme="1"/>
      <name val="Calibri"/>
      <family val="2"/>
      <charset val="238"/>
      <scheme val="minor"/>
    </font>
    <font>
      <b/>
      <sz val="28"/>
      <color theme="1"/>
      <name val="Calibri"/>
      <family val="2"/>
      <charset val="238"/>
      <scheme val="minor"/>
    </font>
    <font>
      <sz val="11"/>
      <name val="Calibri"/>
      <family val="2"/>
      <charset val="238"/>
      <scheme val="minor"/>
    </font>
    <font>
      <b/>
      <sz val="18"/>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color theme="1"/>
      <name val="Calibri"/>
      <family val="2"/>
      <charset val="238"/>
      <scheme val="minor"/>
    </font>
    <font>
      <vertAlign val="sub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11"/>
      <color theme="0"/>
      <name val="Calibri"/>
      <family val="2"/>
      <charset val="238"/>
      <scheme val="minor"/>
    </font>
    <font>
      <b/>
      <u/>
      <sz val="16"/>
      <color theme="10"/>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41">
    <xf numFmtId="0" fontId="0" fillId="0" borderId="0" xfId="0"/>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vertical="center"/>
    </xf>
    <xf numFmtId="0" fontId="0" fillId="0" borderId="20" xfId="0" applyBorder="1" applyAlignment="1">
      <alignment horizontal="center" textRotation="90" wrapText="1"/>
    </xf>
    <xf numFmtId="0" fontId="0" fillId="0" borderId="2" xfId="0" applyBorder="1" applyAlignment="1">
      <alignment horizontal="center" textRotation="90" wrapText="1"/>
    </xf>
    <xf numFmtId="0" fontId="0" fillId="0" borderId="21" xfId="0" applyBorder="1" applyAlignment="1">
      <alignment horizontal="center" textRotation="90" wrapText="1"/>
    </xf>
    <xf numFmtId="0" fontId="1" fillId="0" borderId="0" xfId="0" applyFont="1"/>
    <xf numFmtId="0" fontId="1" fillId="0" borderId="0" xfId="0" applyFont="1" applyFill="1" applyBorder="1"/>
    <xf numFmtId="0" fontId="0" fillId="0" borderId="9" xfId="0" applyBorder="1"/>
    <xf numFmtId="0" fontId="0" fillId="0" borderId="0" xfId="0" applyBorder="1" applyAlignment="1">
      <alignment horizontal="left" wrapText="1"/>
    </xf>
    <xf numFmtId="0" fontId="0" fillId="0" borderId="11" xfId="0" applyBorder="1" applyAlignment="1">
      <alignment horizontal="left" vertical="center" wrapText="1"/>
    </xf>
    <xf numFmtId="0" fontId="0" fillId="0" borderId="7" xfId="0" applyBorder="1"/>
    <xf numFmtId="0" fontId="0" fillId="0" borderId="9" xfId="0" applyFill="1" applyBorder="1" applyAlignment="1">
      <alignment horizontal="left" vertical="center" wrapText="1"/>
    </xf>
    <xf numFmtId="0" fontId="0" fillId="0" borderId="9" xfId="0" applyFill="1" applyBorder="1"/>
    <xf numFmtId="0" fontId="0" fillId="0" borderId="0" xfId="0" applyFill="1"/>
    <xf numFmtId="0" fontId="5" fillId="0" borderId="34" xfId="0" applyFont="1" applyBorder="1" applyAlignment="1">
      <alignment vertical="center" wrapText="1"/>
    </xf>
    <xf numFmtId="0" fontId="5" fillId="0" borderId="6" xfId="0" applyFont="1" applyBorder="1" applyAlignment="1">
      <alignment horizontal="justify" vertical="center" wrapText="1"/>
    </xf>
    <xf numFmtId="0" fontId="6" fillId="0" borderId="36" xfId="0" applyFont="1" applyBorder="1" applyAlignment="1">
      <alignment horizontal="justify" vertical="center" wrapText="1"/>
    </xf>
    <xf numFmtId="0" fontId="7" fillId="0" borderId="0" xfId="0" applyFont="1" applyAlignment="1">
      <alignment vertical="center"/>
    </xf>
    <xf numFmtId="0" fontId="5" fillId="0" borderId="6" xfId="0" applyFont="1" applyBorder="1" applyAlignment="1">
      <alignment vertical="center" wrapText="1"/>
    </xf>
    <xf numFmtId="0" fontId="6" fillId="0" borderId="34" xfId="0" applyFont="1" applyBorder="1" applyAlignment="1">
      <alignment vertical="center" wrapText="1"/>
    </xf>
    <xf numFmtId="0" fontId="0" fillId="0" borderId="39" xfId="0" applyBorder="1"/>
    <xf numFmtId="0" fontId="9" fillId="0" borderId="0" xfId="0" applyFont="1"/>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6" fillId="0" borderId="35" xfId="0" applyFont="1" applyBorder="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8" xfId="0" applyBorder="1" applyAlignment="1" applyProtection="1">
      <alignment wrapText="1"/>
      <protection locked="0"/>
    </xf>
    <xf numFmtId="0" fontId="0" fillId="0" borderId="10" xfId="0" applyBorder="1" applyAlignment="1" applyProtection="1">
      <alignment wrapText="1"/>
      <protection locked="0"/>
    </xf>
    <xf numFmtId="0" fontId="0" fillId="0" borderId="12" xfId="0" applyBorder="1" applyAlignment="1" applyProtection="1">
      <alignment wrapText="1"/>
      <protection locked="0"/>
    </xf>
    <xf numFmtId="0" fontId="0" fillId="0" borderId="10" xfId="0" applyBorder="1" applyAlignment="1" applyProtection="1">
      <alignment horizontal="left" wrapText="1"/>
      <protection locked="0"/>
    </xf>
    <xf numFmtId="0" fontId="0" fillId="0" borderId="10" xfId="0" applyBorder="1" applyProtection="1">
      <protection locked="0"/>
    </xf>
    <xf numFmtId="0" fontId="0" fillId="0" borderId="10" xfId="0" applyFill="1" applyBorder="1" applyAlignment="1" applyProtection="1">
      <alignment horizontal="left" wrapText="1"/>
      <protection locked="0"/>
    </xf>
    <xf numFmtId="0" fontId="0" fillId="0" borderId="40" xfId="0" applyBorder="1" applyAlignment="1" applyProtection="1">
      <alignment wrapText="1"/>
      <protection locked="0"/>
    </xf>
    <xf numFmtId="0" fontId="0" fillId="0" borderId="3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wrapText="1"/>
    </xf>
    <xf numFmtId="0" fontId="11" fillId="0" borderId="0" xfId="0" applyFont="1"/>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1" fontId="0" fillId="0" borderId="1"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1" fillId="0" borderId="28" xfId="0" applyFont="1" applyBorder="1" applyAlignment="1">
      <alignment horizontal="center" vertical="center"/>
    </xf>
    <xf numFmtId="0" fontId="0" fillId="2" borderId="7" xfId="0" applyFill="1" applyBorder="1" applyAlignment="1">
      <alignment horizontal="center" vertical="center"/>
    </xf>
    <xf numFmtId="0" fontId="0" fillId="2" borderId="13" xfId="0" applyFont="1" applyFill="1" applyBorder="1" applyAlignment="1">
      <alignment vertical="center"/>
    </xf>
    <xf numFmtId="0" fontId="0" fillId="2" borderId="9" xfId="0" applyFill="1" applyBorder="1" applyAlignment="1">
      <alignment horizontal="center" vertical="center"/>
    </xf>
    <xf numFmtId="0" fontId="0" fillId="2" borderId="1" xfId="0" applyFont="1" applyFill="1" applyBorder="1" applyAlignment="1">
      <alignment vertical="center"/>
    </xf>
    <xf numFmtId="0" fontId="0" fillId="3" borderId="9" xfId="0" applyFill="1" applyBorder="1" applyAlignment="1">
      <alignment horizontal="center" vertical="center"/>
    </xf>
    <xf numFmtId="0" fontId="0" fillId="3" borderId="1" xfId="0" applyFont="1" applyFill="1" applyBorder="1" applyAlignment="1">
      <alignment vertical="center"/>
    </xf>
    <xf numFmtId="0" fontId="0" fillId="4" borderId="9" xfId="0" applyFill="1" applyBorder="1" applyAlignment="1">
      <alignment horizontal="center" vertical="center"/>
    </xf>
    <xf numFmtId="0" fontId="0" fillId="4" borderId="1" xfId="0" applyFont="1" applyFill="1" applyBorder="1" applyAlignment="1">
      <alignment vertical="center"/>
    </xf>
    <xf numFmtId="0" fontId="0" fillId="5" borderId="9" xfId="0" applyFill="1" applyBorder="1" applyAlignment="1">
      <alignment horizontal="center" vertical="center"/>
    </xf>
    <xf numFmtId="0" fontId="0" fillId="5" borderId="1" xfId="0" applyFont="1" applyFill="1" applyBorder="1" applyAlignment="1">
      <alignment vertical="center"/>
    </xf>
    <xf numFmtId="0" fontId="0" fillId="3" borderId="11" xfId="0" applyFill="1" applyBorder="1" applyAlignment="1">
      <alignment horizontal="center" vertical="center"/>
    </xf>
    <xf numFmtId="0" fontId="0" fillId="3" borderId="14" xfId="0" applyFont="1" applyFill="1" applyBorder="1" applyAlignment="1">
      <alignment vertical="center"/>
    </xf>
    <xf numFmtId="0" fontId="6" fillId="0" borderId="35" xfId="0" applyFont="1" applyBorder="1" applyAlignment="1">
      <alignment vertical="center" wrapText="1"/>
    </xf>
    <xf numFmtId="0" fontId="6" fillId="0" borderId="35" xfId="0" applyFont="1" applyBorder="1" applyAlignment="1">
      <alignment vertical="center" wrapText="1"/>
    </xf>
    <xf numFmtId="0" fontId="6" fillId="0" borderId="6" xfId="0" applyFont="1" applyBorder="1" applyAlignment="1">
      <alignment horizontal="justify" vertical="center" wrapText="1"/>
    </xf>
    <xf numFmtId="0" fontId="0" fillId="0" borderId="0" xfId="0" applyBorder="1" applyProtection="1">
      <protection locked="0"/>
    </xf>
    <xf numFmtId="0" fontId="10" fillId="0" borderId="0" xfId="1" applyBorder="1" applyProtection="1">
      <protection locked="0"/>
    </xf>
    <xf numFmtId="164" fontId="0" fillId="0" borderId="10" xfId="0" applyNumberFormat="1" applyBorder="1" applyAlignment="1" applyProtection="1">
      <alignment wrapText="1"/>
      <protection locked="0"/>
    </xf>
    <xf numFmtId="0" fontId="6" fillId="0" borderId="38" xfId="0" applyFont="1" applyBorder="1" applyAlignment="1">
      <alignment vertical="center" wrapText="1"/>
    </xf>
    <xf numFmtId="0" fontId="6" fillId="0" borderId="37" xfId="0" applyFont="1" applyBorder="1" applyAlignment="1">
      <alignment vertical="center" wrapText="1"/>
    </xf>
    <xf numFmtId="0" fontId="6" fillId="0" borderId="35" xfId="0" applyFont="1" applyBorder="1" applyAlignment="1">
      <alignment vertical="center" wrapText="1"/>
    </xf>
    <xf numFmtId="0" fontId="6" fillId="0" borderId="38"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8" xfId="0" applyFont="1" applyBorder="1" applyAlignment="1">
      <alignment horizontal="left" vertical="center" wrapText="1"/>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36" xfId="1"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0" fillId="0" borderId="38" xfId="0" applyFill="1" applyBorder="1" applyAlignment="1">
      <alignment horizontal="center" textRotation="90"/>
    </xf>
    <xf numFmtId="0" fontId="0" fillId="0" borderId="35" xfId="0" applyFill="1" applyBorder="1" applyAlignment="1">
      <alignment horizontal="center" textRotation="90"/>
    </xf>
    <xf numFmtId="0" fontId="0" fillId="0" borderId="26" xfId="0" applyBorder="1" applyAlignment="1">
      <alignment horizontal="center" textRotation="90"/>
    </xf>
    <xf numFmtId="0" fontId="0" fillId="0" borderId="27" xfId="0" applyBorder="1" applyAlignment="1">
      <alignment horizontal="center" textRotation="90"/>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6" xfId="0" applyFill="1" applyBorder="1" applyAlignment="1">
      <alignment horizontal="center" textRotation="90"/>
    </xf>
    <xf numFmtId="0" fontId="0" fillId="0" borderId="4" xfId="0" applyFill="1" applyBorder="1" applyAlignment="1">
      <alignment horizontal="center" textRotation="90"/>
    </xf>
    <xf numFmtId="0" fontId="0" fillId="0" borderId="13" xfId="0" applyFill="1" applyBorder="1" applyAlignment="1">
      <alignment horizontal="center" textRotation="90"/>
    </xf>
    <xf numFmtId="0" fontId="0" fillId="0" borderId="2" xfId="0" applyFill="1" applyBorder="1" applyAlignment="1">
      <alignment horizontal="center" textRotation="90"/>
    </xf>
    <xf numFmtId="0" fontId="0" fillId="0" borderId="16" xfId="0" applyBorder="1" applyAlignment="1">
      <alignment horizontal="center" textRotation="90"/>
    </xf>
    <xf numFmtId="0" fontId="0" fillId="0" borderId="4" xfId="0" applyBorder="1" applyAlignment="1">
      <alignment horizontal="center" textRotation="90"/>
    </xf>
    <xf numFmtId="0" fontId="0" fillId="0" borderId="28" xfId="0" applyBorder="1" applyAlignment="1">
      <alignment horizontal="center" textRotation="90" wrapText="1"/>
    </xf>
    <xf numFmtId="0" fontId="0" fillId="0" borderId="41" xfId="0" applyBorder="1" applyAlignment="1">
      <alignment horizontal="center" textRotation="90" wrapText="1"/>
    </xf>
    <xf numFmtId="0" fontId="0" fillId="0" borderId="15" xfId="0" applyBorder="1" applyAlignment="1">
      <alignment horizontal="center" textRotation="90"/>
    </xf>
    <xf numFmtId="0" fontId="0" fillId="0" borderId="3" xfId="0" applyBorder="1" applyAlignment="1">
      <alignment horizontal="center" textRotation="90"/>
    </xf>
    <xf numFmtId="0" fontId="0" fillId="0" borderId="30" xfId="0" applyFill="1" applyBorder="1" applyAlignment="1">
      <alignment horizontal="center" textRotation="90"/>
    </xf>
    <xf numFmtId="0" fontId="0" fillId="0" borderId="33" xfId="0" applyFill="1" applyBorder="1" applyAlignment="1">
      <alignment horizontal="center" textRotation="90"/>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0" fontId="3" fillId="0" borderId="26" xfId="0" applyFont="1" applyFill="1" applyBorder="1" applyAlignment="1">
      <alignment horizontal="center" textRotation="90" wrapText="1"/>
    </xf>
    <xf numFmtId="0" fontId="3" fillId="0" borderId="27" xfId="0" applyFont="1" applyFill="1" applyBorder="1" applyAlignment="1">
      <alignment horizontal="center" textRotation="90" wrapText="1"/>
    </xf>
  </cellXfs>
  <cellStyles count="2">
    <cellStyle name="Hivatkozás" xfId="1" builtinId="8"/>
    <cellStyle name="Normál" xfId="0" builtinId="0"/>
  </cellStyles>
  <dxfs count="14">
    <dxf>
      <numFmt numFmtId="165" formatCode="[&gt;=3620000000]#\ \(##\)\ ###\-###;[&gt;=20000000]#\ \(##\)\ ###\-###;#\ \(#\)\ ###\-##\-##"/>
    </dxf>
    <dxf>
      <numFmt numFmtId="164" formatCode="[&lt;=999999999]\(##\)\ ###\-##\-##;[&lt;=6999999999]0#\ \(##\)###\-##\-##;#\ \(##\)\ ###\-##\-##"/>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962025</xdr:colOff>
      <xdr:row>16</xdr:row>
      <xdr:rowOff>361950</xdr:rowOff>
    </xdr:from>
    <xdr:to>
      <xdr:col>0</xdr:col>
      <xdr:colOff>1524000</xdr:colOff>
      <xdr:row>16</xdr:row>
      <xdr:rowOff>914400</xdr:rowOff>
    </xdr:to>
    <xdr:pic>
      <xdr:nvPicPr>
        <xdr:cNvPr id="3" name="Kép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6" t="4688" r="3905" b="3906"/>
        <a:stretch>
          <a:fillRect/>
        </a:stretch>
      </xdr:blipFill>
      <xdr:spPr bwMode="auto">
        <a:xfrm>
          <a:off x="962025" y="4657725"/>
          <a:ext cx="561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6"/>
  <sheetViews>
    <sheetView tabSelected="1" workbookViewId="0">
      <selection activeCell="C3" sqref="C3"/>
    </sheetView>
  </sheetViews>
  <sheetFormatPr defaultRowHeight="15" x14ac:dyDescent="0.25"/>
  <cols>
    <col min="1" max="1" width="51.7109375" customWidth="1"/>
    <col min="2" max="2" width="91.85546875" customWidth="1"/>
  </cols>
  <sheetData>
    <row r="1" spans="1:2" ht="18.75" x14ac:dyDescent="0.3">
      <c r="A1" s="26" t="s">
        <v>116</v>
      </c>
    </row>
    <row r="2" spans="1:2" ht="15.75" thickBot="1" x14ac:dyDescent="0.3"/>
    <row r="3" spans="1:2" ht="15.75" thickBot="1" x14ac:dyDescent="0.3">
      <c r="A3" s="19" t="s">
        <v>66</v>
      </c>
      <c r="B3" s="20" t="s">
        <v>67</v>
      </c>
    </row>
    <row r="4" spans="1:2" ht="15.75" thickBot="1" x14ac:dyDescent="0.3">
      <c r="A4" s="31" t="s">
        <v>68</v>
      </c>
      <c r="B4" s="21" t="s">
        <v>69</v>
      </c>
    </row>
    <row r="5" spans="1:2" x14ac:dyDescent="0.25">
      <c r="A5" s="99" t="s">
        <v>70</v>
      </c>
      <c r="B5" s="104" t="s">
        <v>184</v>
      </c>
    </row>
    <row r="6" spans="1:2" x14ac:dyDescent="0.25">
      <c r="A6" s="100"/>
      <c r="B6" s="105"/>
    </row>
    <row r="7" spans="1:2" ht="15.75" thickBot="1" x14ac:dyDescent="0.3">
      <c r="A7" s="101"/>
      <c r="B7" s="106"/>
    </row>
    <row r="8" spans="1:2" ht="30.75" thickBot="1" x14ac:dyDescent="0.3">
      <c r="A8" s="31" t="s">
        <v>71</v>
      </c>
      <c r="B8" s="21" t="s">
        <v>72</v>
      </c>
    </row>
    <row r="9" spans="1:2" ht="15.75" thickBot="1" x14ac:dyDescent="0.3">
      <c r="A9" s="31" t="s">
        <v>73</v>
      </c>
      <c r="B9" s="21" t="s">
        <v>74</v>
      </c>
    </row>
    <row r="10" spans="1:2" ht="30.75" thickBot="1" x14ac:dyDescent="0.3">
      <c r="A10" s="31" t="s">
        <v>75</v>
      </c>
      <c r="B10" s="21" t="s">
        <v>76</v>
      </c>
    </row>
    <row r="11" spans="1:2" ht="45" customHeight="1" x14ac:dyDescent="0.25">
      <c r="A11" s="99" t="s">
        <v>77</v>
      </c>
      <c r="B11" s="99" t="s">
        <v>185</v>
      </c>
    </row>
    <row r="12" spans="1:2" ht="15.75" thickBot="1" x14ac:dyDescent="0.3">
      <c r="A12" s="101"/>
      <c r="B12" s="101"/>
    </row>
    <row r="13" spans="1:2" ht="15.75" thickBot="1" x14ac:dyDescent="0.3">
      <c r="A13" s="22"/>
    </row>
    <row r="14" spans="1:2" ht="30.75" thickBot="1" x14ac:dyDescent="0.3">
      <c r="A14" s="19" t="s">
        <v>78</v>
      </c>
      <c r="B14" s="23" t="s">
        <v>79</v>
      </c>
    </row>
    <row r="15" spans="1:2" ht="45.75" thickBot="1" x14ac:dyDescent="0.3">
      <c r="A15" s="31" t="s">
        <v>80</v>
      </c>
      <c r="B15" s="21" t="s">
        <v>81</v>
      </c>
    </row>
    <row r="16" spans="1:2" ht="30.75" thickBot="1" x14ac:dyDescent="0.3">
      <c r="A16" s="31" t="s">
        <v>82</v>
      </c>
      <c r="B16" s="21" t="s">
        <v>83</v>
      </c>
    </row>
    <row r="17" spans="1:2" ht="89.25" customHeight="1" x14ac:dyDescent="0.25">
      <c r="A17" s="99" t="s">
        <v>84</v>
      </c>
      <c r="B17" s="102" t="s">
        <v>115</v>
      </c>
    </row>
    <row r="18" spans="1:2" ht="15.75" thickBot="1" x14ac:dyDescent="0.3">
      <c r="A18" s="101"/>
      <c r="B18" s="103"/>
    </row>
    <row r="19" spans="1:2" ht="60.75" thickBot="1" x14ac:dyDescent="0.3">
      <c r="A19" s="31" t="s">
        <v>85</v>
      </c>
      <c r="B19" s="21" t="s">
        <v>86</v>
      </c>
    </row>
    <row r="20" spans="1:2" ht="30.75" thickBot="1" x14ac:dyDescent="0.3">
      <c r="A20" s="31" t="s">
        <v>87</v>
      </c>
      <c r="B20" s="21" t="s">
        <v>88</v>
      </c>
    </row>
    <row r="21" spans="1:2" ht="45.75" thickBot="1" x14ac:dyDescent="0.3">
      <c r="A21" s="94" t="s">
        <v>181</v>
      </c>
      <c r="B21" s="95" t="s">
        <v>183</v>
      </c>
    </row>
    <row r="22" spans="1:2" ht="30.75" thickBot="1" x14ac:dyDescent="0.3">
      <c r="A22" s="24" t="s">
        <v>118</v>
      </c>
      <c r="B22" s="21" t="s">
        <v>182</v>
      </c>
    </row>
    <row r="23" spans="1:2" ht="30.75" thickBot="1" x14ac:dyDescent="0.3">
      <c r="A23" s="31" t="s">
        <v>89</v>
      </c>
      <c r="B23" s="21" t="s">
        <v>90</v>
      </c>
    </row>
    <row r="24" spans="1:2" ht="30.75" thickBot="1" x14ac:dyDescent="0.3">
      <c r="A24" s="31" t="s">
        <v>64</v>
      </c>
      <c r="B24" s="21" t="s">
        <v>91</v>
      </c>
    </row>
    <row r="25" spans="1:2" ht="93.75" thickBot="1" x14ac:dyDescent="0.3">
      <c r="A25" s="31" t="s">
        <v>92</v>
      </c>
      <c r="B25" s="21" t="s">
        <v>93</v>
      </c>
    </row>
    <row r="26" spans="1:2" ht="30.75" thickBot="1" x14ac:dyDescent="0.3">
      <c r="A26" s="93" t="s">
        <v>175</v>
      </c>
      <c r="B26" s="21" t="s">
        <v>176</v>
      </c>
    </row>
    <row r="27" spans="1:2" ht="30.75" thickBot="1" x14ac:dyDescent="0.3">
      <c r="A27" s="93" t="s">
        <v>177</v>
      </c>
      <c r="B27" s="21" t="s">
        <v>178</v>
      </c>
    </row>
    <row r="28" spans="1:2" ht="30.75" thickBot="1" x14ac:dyDescent="0.3">
      <c r="A28" s="93" t="s">
        <v>179</v>
      </c>
      <c r="B28" s="21" t="s">
        <v>180</v>
      </c>
    </row>
    <row r="29" spans="1:2" ht="15.75" thickBot="1" x14ac:dyDescent="0.3">
      <c r="A29" s="22"/>
    </row>
    <row r="30" spans="1:2" ht="60.75" thickBot="1" x14ac:dyDescent="0.3">
      <c r="A30" s="19" t="s">
        <v>67</v>
      </c>
      <c r="B30" s="20" t="s">
        <v>94</v>
      </c>
    </row>
    <row r="31" spans="1:2" ht="30.75" thickBot="1" x14ac:dyDescent="0.3">
      <c r="A31" s="31" t="s">
        <v>46</v>
      </c>
      <c r="B31" s="21" t="s">
        <v>95</v>
      </c>
    </row>
    <row r="32" spans="1:2" ht="30.75" thickBot="1" x14ac:dyDescent="0.3">
      <c r="A32" s="31" t="s">
        <v>36</v>
      </c>
      <c r="B32" s="21" t="s">
        <v>96</v>
      </c>
    </row>
    <row r="33" spans="1:2" ht="30.75" thickBot="1" x14ac:dyDescent="0.3">
      <c r="A33" s="31" t="s">
        <v>97</v>
      </c>
      <c r="B33" s="21" t="s">
        <v>98</v>
      </c>
    </row>
    <row r="34" spans="1:2" ht="30.75" thickBot="1" x14ac:dyDescent="0.3">
      <c r="A34" s="31" t="s">
        <v>8</v>
      </c>
      <c r="B34" s="21" t="s">
        <v>99</v>
      </c>
    </row>
    <row r="35" spans="1:2" ht="30.75" thickBot="1" x14ac:dyDescent="0.3">
      <c r="A35" s="31" t="s">
        <v>47</v>
      </c>
      <c r="B35" s="21" t="s">
        <v>100</v>
      </c>
    </row>
    <row r="36" spans="1:2" ht="30.75" thickBot="1" x14ac:dyDescent="0.3">
      <c r="A36" s="31" t="s">
        <v>48</v>
      </c>
      <c r="B36" s="21" t="s">
        <v>101</v>
      </c>
    </row>
    <row r="37" spans="1:2" ht="15.75" thickBot="1" x14ac:dyDescent="0.3">
      <c r="A37" s="31" t="s">
        <v>123</v>
      </c>
      <c r="B37" s="21" t="s">
        <v>171</v>
      </c>
    </row>
    <row r="38" spans="1:2" ht="60.75" thickBot="1" x14ac:dyDescent="0.3">
      <c r="A38" s="31" t="s">
        <v>49</v>
      </c>
      <c r="B38" s="21" t="s">
        <v>102</v>
      </c>
    </row>
    <row r="39" spans="1:2" ht="30.75" thickBot="1" x14ac:dyDescent="0.3">
      <c r="A39" s="31" t="s">
        <v>50</v>
      </c>
      <c r="B39" s="21" t="s">
        <v>103</v>
      </c>
    </row>
    <row r="40" spans="1:2" ht="45.75" thickBot="1" x14ac:dyDescent="0.3">
      <c r="A40" s="31" t="s">
        <v>51</v>
      </c>
      <c r="B40" s="21" t="s">
        <v>104</v>
      </c>
    </row>
    <row r="41" spans="1:2" ht="30.75" thickBot="1" x14ac:dyDescent="0.3">
      <c r="A41" s="31" t="s">
        <v>38</v>
      </c>
      <c r="B41" s="21" t="s">
        <v>105</v>
      </c>
    </row>
    <row r="42" spans="1:2" ht="300.75" thickBot="1" x14ac:dyDescent="0.3">
      <c r="A42" s="31" t="s">
        <v>106</v>
      </c>
      <c r="B42" s="21" t="s">
        <v>107</v>
      </c>
    </row>
    <row r="43" spans="1:2" ht="45.75" thickBot="1" x14ac:dyDescent="0.3">
      <c r="A43" s="31" t="s">
        <v>53</v>
      </c>
      <c r="B43" s="21" t="s">
        <v>108</v>
      </c>
    </row>
    <row r="44" spans="1:2" ht="60.75" thickBot="1" x14ac:dyDescent="0.3">
      <c r="A44" s="31" t="s">
        <v>109</v>
      </c>
      <c r="B44" s="21" t="s">
        <v>110</v>
      </c>
    </row>
    <row r="45" spans="1:2" ht="45.75" thickBot="1" x14ac:dyDescent="0.3">
      <c r="A45" s="31" t="s">
        <v>65</v>
      </c>
      <c r="B45" s="31" t="s">
        <v>117</v>
      </c>
    </row>
    <row r="46" spans="1:2" ht="15.75" thickBot="1" x14ac:dyDescent="0.3">
      <c r="A46" s="31" t="s">
        <v>54</v>
      </c>
      <c r="B46" s="21" t="s">
        <v>111</v>
      </c>
    </row>
  </sheetData>
  <sheetProtection algorithmName="SHA-512" hashValue="LBcZD4aSyp1fla8uBXKzUAdBpHhaxGVDUTu1p7TEqj+FJ6pPNtdxDxY7y/O+ud3SfO0f/oFQcbLXNmdHSQRQXg==" saltValue="pdwPoLxeKg4nLXbNx52lnA==" spinCount="100000" sheet="1" objects="1" scenarios="1"/>
  <mergeCells count="6">
    <mergeCell ref="A5:A7"/>
    <mergeCell ref="A11:A12"/>
    <mergeCell ref="A17:A18"/>
    <mergeCell ref="B17:B18"/>
    <mergeCell ref="B5:B7"/>
    <mergeCell ref="B11: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7"/>
  <sheetViews>
    <sheetView zoomScaleNormal="100" workbookViewId="0">
      <selection activeCell="C1" sqref="C1"/>
    </sheetView>
  </sheetViews>
  <sheetFormatPr defaultRowHeight="15" x14ac:dyDescent="0.25"/>
  <cols>
    <col min="1" max="1" width="57.140625" customWidth="1"/>
    <col min="2" max="2" width="51.42578125" customWidth="1"/>
    <col min="5" max="5" width="71.5703125" customWidth="1"/>
    <col min="6" max="6" width="15" bestFit="1" customWidth="1"/>
    <col min="8" max="12" width="9.140625" hidden="1" customWidth="1"/>
    <col min="13" max="13" width="0" hidden="1" customWidth="1"/>
  </cols>
  <sheetData>
    <row r="1" spans="1:12" ht="31.5" customHeight="1" thickBot="1" x14ac:dyDescent="0.3">
      <c r="A1" s="107" t="s">
        <v>0</v>
      </c>
      <c r="B1" s="108"/>
      <c r="H1" s="109" t="s">
        <v>39</v>
      </c>
      <c r="I1" s="109"/>
      <c r="J1" s="109"/>
      <c r="K1" s="109"/>
      <c r="L1" s="109"/>
    </row>
    <row r="2" spans="1:12" ht="15.75" thickBot="1" x14ac:dyDescent="0.3">
      <c r="A2" s="15" t="s">
        <v>40</v>
      </c>
      <c r="B2" s="35"/>
      <c r="D2" s="27" t="s">
        <v>148</v>
      </c>
      <c r="E2" s="80" t="s">
        <v>119</v>
      </c>
      <c r="F2" s="28" t="s">
        <v>120</v>
      </c>
      <c r="H2" s="10" t="s">
        <v>10</v>
      </c>
      <c r="I2" s="10" t="s">
        <v>14</v>
      </c>
      <c r="J2" s="10" t="s">
        <v>12</v>
      </c>
      <c r="K2" s="11" t="s">
        <v>27</v>
      </c>
      <c r="L2" s="11" t="s">
        <v>35</v>
      </c>
    </row>
    <row r="3" spans="1:12" x14ac:dyDescent="0.25">
      <c r="A3" s="5" t="s">
        <v>55</v>
      </c>
      <c r="B3" s="36"/>
      <c r="D3" s="81">
        <v>1</v>
      </c>
      <c r="E3" s="82" t="s">
        <v>149</v>
      </c>
      <c r="F3" s="73">
        <f>(SUM('Akut stroke'!$Q$4:$Q$13)/10)*100</f>
        <v>0</v>
      </c>
      <c r="H3" t="s">
        <v>11</v>
      </c>
      <c r="I3" t="s">
        <v>15</v>
      </c>
      <c r="J3" t="s">
        <v>25</v>
      </c>
      <c r="K3" t="s">
        <v>28</v>
      </c>
      <c r="L3" t="s">
        <v>113</v>
      </c>
    </row>
    <row r="4" spans="1:12" x14ac:dyDescent="0.25">
      <c r="A4" s="12" t="s">
        <v>41</v>
      </c>
      <c r="B4" s="36"/>
      <c r="D4" s="85">
        <v>2</v>
      </c>
      <c r="E4" s="86" t="s">
        <v>150</v>
      </c>
      <c r="F4" s="30">
        <f>(SUM('Vérzés-aneurizma'!$Q$4:$Q$13)/10)*100</f>
        <v>0</v>
      </c>
      <c r="H4" t="s">
        <v>12</v>
      </c>
      <c r="I4" t="s">
        <v>16</v>
      </c>
      <c r="J4" t="s">
        <v>26</v>
      </c>
      <c r="K4" t="s">
        <v>29</v>
      </c>
      <c r="L4" t="s">
        <v>112</v>
      </c>
    </row>
    <row r="5" spans="1:12" x14ac:dyDescent="0.25">
      <c r="A5" s="5" t="s">
        <v>42</v>
      </c>
      <c r="B5" s="36"/>
      <c r="D5" s="83">
        <v>3</v>
      </c>
      <c r="E5" s="84" t="s">
        <v>151</v>
      </c>
      <c r="F5" s="30">
        <f>(SUM('Metasztázis-tályog'!$Q$4:$Q$13)/10)*100</f>
        <v>0</v>
      </c>
      <c r="H5" t="s">
        <v>13</v>
      </c>
      <c r="I5" t="s">
        <v>17</v>
      </c>
      <c r="J5" t="s">
        <v>13</v>
      </c>
      <c r="K5" t="s">
        <v>30</v>
      </c>
      <c r="L5" t="s">
        <v>114</v>
      </c>
    </row>
    <row r="6" spans="1:12" x14ac:dyDescent="0.25">
      <c r="A6" s="5" t="s">
        <v>56</v>
      </c>
      <c r="B6" s="98"/>
      <c r="D6" s="85">
        <v>4</v>
      </c>
      <c r="E6" s="86" t="s">
        <v>127</v>
      </c>
      <c r="F6" s="30">
        <f>(SUM('Koponya-trauma'!$Q$4:$Q$13)/10)*100</f>
        <v>0</v>
      </c>
      <c r="I6" t="s">
        <v>18</v>
      </c>
      <c r="K6" t="s">
        <v>31</v>
      </c>
      <c r="L6" t="s">
        <v>20</v>
      </c>
    </row>
    <row r="7" spans="1:12" ht="15.75" thickBot="1" x14ac:dyDescent="0.3">
      <c r="A7" s="14" t="s">
        <v>57</v>
      </c>
      <c r="B7" s="37"/>
      <c r="D7" s="87">
        <v>5</v>
      </c>
      <c r="E7" s="88" t="s">
        <v>152</v>
      </c>
      <c r="F7" s="30">
        <f>(SUM(Törés!$Q$4:$Q$13)/10)*100</f>
        <v>0</v>
      </c>
      <c r="I7" t="s">
        <v>20</v>
      </c>
      <c r="K7" t="s">
        <v>32</v>
      </c>
      <c r="L7" t="s">
        <v>13</v>
      </c>
    </row>
    <row r="8" spans="1:12" x14ac:dyDescent="0.25">
      <c r="A8" s="2"/>
      <c r="B8" s="3"/>
      <c r="D8" s="89">
        <v>6</v>
      </c>
      <c r="E8" s="90" t="s">
        <v>153</v>
      </c>
      <c r="F8" s="30">
        <f>(SUM('Porckorong-patológia'!$Q$4:$Q$13)/10)*100</f>
        <v>0</v>
      </c>
      <c r="I8" t="s">
        <v>19</v>
      </c>
      <c r="K8" t="s">
        <v>33</v>
      </c>
    </row>
    <row r="9" spans="1:12" ht="15.75" thickBot="1" x14ac:dyDescent="0.3">
      <c r="A9" s="2"/>
      <c r="B9" s="3"/>
      <c r="D9" s="87">
        <v>7</v>
      </c>
      <c r="E9" s="88" t="s">
        <v>154</v>
      </c>
      <c r="F9" s="30">
        <f>(SUM('Adenopátia-tályog'!$Q$4:$Q$13)/10)*100</f>
        <v>0</v>
      </c>
      <c r="K9" t="s">
        <v>34</v>
      </c>
    </row>
    <row r="10" spans="1:12" ht="31.5" customHeight="1" thickBot="1" x14ac:dyDescent="0.3">
      <c r="A10" s="107" t="s">
        <v>1</v>
      </c>
      <c r="B10" s="108"/>
      <c r="D10" s="85">
        <v>8</v>
      </c>
      <c r="E10" s="86" t="s">
        <v>155</v>
      </c>
      <c r="F10" s="30">
        <f>(SUM(Tüdőrák!$Q$4:$Q$13)/10)*100</f>
        <v>0</v>
      </c>
      <c r="I10" s="18" t="s">
        <v>21</v>
      </c>
      <c r="K10" t="s">
        <v>20</v>
      </c>
    </row>
    <row r="11" spans="1:12" x14ac:dyDescent="0.25">
      <c r="A11" s="4" t="s">
        <v>2</v>
      </c>
      <c r="B11" s="35"/>
      <c r="D11" s="83">
        <v>9</v>
      </c>
      <c r="E11" s="84" t="s">
        <v>156</v>
      </c>
      <c r="F11" s="30">
        <f>(SUM('Intersticiális tüdőbetegség'!$Q$4:$Q$13)/10)*100</f>
        <v>0</v>
      </c>
      <c r="I11" s="18" t="s">
        <v>22</v>
      </c>
      <c r="K11" t="s">
        <v>13</v>
      </c>
    </row>
    <row r="12" spans="1:12" x14ac:dyDescent="0.25">
      <c r="A12" s="5" t="s">
        <v>3</v>
      </c>
      <c r="B12" s="36"/>
      <c r="D12" s="85">
        <v>10</v>
      </c>
      <c r="E12" s="86" t="s">
        <v>157</v>
      </c>
      <c r="F12" s="30">
        <f>(SUM(Tüdőembólia!$Q$4:$Q$13)/10)*100</f>
        <v>0</v>
      </c>
      <c r="I12" s="18" t="s">
        <v>13</v>
      </c>
    </row>
    <row r="13" spans="1:12" x14ac:dyDescent="0.25">
      <c r="A13" s="5" t="s">
        <v>6</v>
      </c>
      <c r="B13" s="36"/>
      <c r="D13" s="83">
        <v>11</v>
      </c>
      <c r="E13" s="84" t="s">
        <v>158</v>
      </c>
      <c r="F13" s="30">
        <f>(SUM(Koronária!$Q$4:$Q$13)/10)*100</f>
        <v>0</v>
      </c>
    </row>
    <row r="14" spans="1:12" x14ac:dyDescent="0.25">
      <c r="A14" s="5" t="s">
        <v>4</v>
      </c>
      <c r="B14" s="38"/>
      <c r="D14" s="85">
        <v>12</v>
      </c>
      <c r="E14" s="86" t="s">
        <v>159</v>
      </c>
      <c r="F14" s="30">
        <f>(SUM('Mellkas-trauma'!$Q$4:$Q$13)/10)*100</f>
        <v>0</v>
      </c>
      <c r="I14" t="s">
        <v>23</v>
      </c>
      <c r="K14" t="s">
        <v>58</v>
      </c>
      <c r="L14" t="s">
        <v>62</v>
      </c>
    </row>
    <row r="15" spans="1:12" x14ac:dyDescent="0.25">
      <c r="A15" s="5" t="s">
        <v>5</v>
      </c>
      <c r="B15" s="38"/>
      <c r="D15" s="87">
        <v>13</v>
      </c>
      <c r="E15" s="88" t="s">
        <v>160</v>
      </c>
      <c r="F15" s="30">
        <f>(SUM('Akut has'!$Q$4:$Q$13)/10)*100</f>
        <v>0</v>
      </c>
      <c r="I15" t="s">
        <v>24</v>
      </c>
      <c r="K15" t="s">
        <v>59</v>
      </c>
      <c r="L15" t="s">
        <v>63</v>
      </c>
    </row>
    <row r="16" spans="1:12" x14ac:dyDescent="0.25">
      <c r="A16" s="5" t="s">
        <v>43</v>
      </c>
      <c r="B16" s="38"/>
      <c r="D16" s="89">
        <v>14</v>
      </c>
      <c r="E16" s="90" t="s">
        <v>161</v>
      </c>
      <c r="F16" s="30">
        <f>(SUM('Tályog - nyirokcsomó-duzzanat'!$Q$4:$Q$13)/10)*100</f>
        <v>0</v>
      </c>
      <c r="I16" t="s">
        <v>20</v>
      </c>
      <c r="K16" t="s">
        <v>60</v>
      </c>
      <c r="L16" t="s">
        <v>13</v>
      </c>
    </row>
    <row r="17" spans="1:11" x14ac:dyDescent="0.25">
      <c r="A17" s="16" t="s">
        <v>118</v>
      </c>
      <c r="B17" s="39"/>
      <c r="D17" s="87">
        <v>15</v>
      </c>
      <c r="E17" s="88" t="s">
        <v>162</v>
      </c>
      <c r="F17" s="30">
        <f>(SUM('Tályog - hasi gyulladás'!$Q$4:$Q$13)/10)*100</f>
        <v>0</v>
      </c>
      <c r="I17" t="s">
        <v>13</v>
      </c>
      <c r="K17" t="s">
        <v>61</v>
      </c>
    </row>
    <row r="18" spans="1:11" x14ac:dyDescent="0.25">
      <c r="A18" s="12" t="s">
        <v>44</v>
      </c>
      <c r="B18" s="38"/>
      <c r="D18" s="89">
        <v>16</v>
      </c>
      <c r="E18" s="90" t="s">
        <v>163</v>
      </c>
      <c r="F18" s="30">
        <f>(SUM('Virtuális kolonoszkópia'!$Q$4:$Q$13)/10)*100</f>
        <v>0</v>
      </c>
    </row>
    <row r="19" spans="1:11" x14ac:dyDescent="0.25">
      <c r="A19" s="12" t="s">
        <v>64</v>
      </c>
      <c r="B19" s="38"/>
      <c r="D19" s="87">
        <v>17</v>
      </c>
      <c r="E19" s="88" t="s">
        <v>164</v>
      </c>
      <c r="F19" s="30">
        <f>(SUM('Hasi aorta angiográfia'!$Q$4:$Q$13)/10)*100</f>
        <v>0</v>
      </c>
    </row>
    <row r="20" spans="1:11" x14ac:dyDescent="0.25">
      <c r="A20" s="17" t="s">
        <v>45</v>
      </c>
      <c r="B20" s="40"/>
      <c r="D20" s="89">
        <v>18</v>
      </c>
      <c r="E20" s="90" t="s">
        <v>165</v>
      </c>
      <c r="F20" s="30">
        <f>(SUM(Kólika!$Q$4:$Q$13)/10)*100</f>
        <v>0</v>
      </c>
    </row>
    <row r="21" spans="1:11" ht="15.75" customHeight="1" x14ac:dyDescent="0.25">
      <c r="A21" s="12" t="s">
        <v>172</v>
      </c>
      <c r="B21" s="38"/>
      <c r="D21" s="87">
        <v>19</v>
      </c>
      <c r="E21" s="88" t="s">
        <v>166</v>
      </c>
      <c r="F21" s="30">
        <f>(SUM(Bélelzáródás!$Q$4:$Q$13)/10)*100</f>
        <v>0</v>
      </c>
    </row>
    <row r="22" spans="1:11" x14ac:dyDescent="0.25">
      <c r="A22" s="12" t="s">
        <v>173</v>
      </c>
      <c r="B22" s="36"/>
      <c r="D22" s="89">
        <v>20</v>
      </c>
      <c r="E22" s="90" t="s">
        <v>167</v>
      </c>
      <c r="F22" s="30">
        <f>(SUM('Has-medence - tumor'!$Q$4:$Q$13)/10)*100</f>
        <v>0</v>
      </c>
    </row>
    <row r="23" spans="1:11" ht="15.75" customHeight="1" thickBot="1" x14ac:dyDescent="0.3">
      <c r="A23" s="25" t="s">
        <v>174</v>
      </c>
      <c r="B23" s="41"/>
      <c r="D23" s="83">
        <v>21</v>
      </c>
      <c r="E23" s="84" t="s">
        <v>168</v>
      </c>
      <c r="F23" s="30">
        <f>(SUM('Tumor staging'!$Q$4:$Q$13)/10)*100</f>
        <v>0</v>
      </c>
    </row>
    <row r="24" spans="1:11" x14ac:dyDescent="0.25">
      <c r="A24" s="2"/>
      <c r="B24" s="13"/>
      <c r="D24" s="85">
        <v>22</v>
      </c>
      <c r="E24" s="86" t="s">
        <v>169</v>
      </c>
      <c r="F24" s="30">
        <f>(SUM(Fertőzés!$Q$4:$Q$13)/10)*100</f>
        <v>0</v>
      </c>
    </row>
    <row r="25" spans="1:11" ht="15.75" thickBot="1" x14ac:dyDescent="0.3">
      <c r="D25" s="83">
        <v>23</v>
      </c>
      <c r="E25" s="84" t="s">
        <v>170</v>
      </c>
      <c r="F25" s="30">
        <f>(SUM('Tumor kontrollvizsgálat'!$Q$4:$Q$13)/10)*100</f>
        <v>0</v>
      </c>
    </row>
    <row r="26" spans="1:11" ht="15.75" thickBot="1" x14ac:dyDescent="0.3">
      <c r="A26" s="110" t="s">
        <v>186</v>
      </c>
      <c r="B26" s="111"/>
      <c r="D26" s="91">
        <v>24</v>
      </c>
      <c r="E26" s="92" t="s">
        <v>147</v>
      </c>
      <c r="F26" s="29">
        <f>(SUM('Akut vaszkuláris eset'!$Q$4:$Q$13)/10)*100</f>
        <v>0</v>
      </c>
    </row>
    <row r="27" spans="1:11" ht="15.75" thickBot="1" x14ac:dyDescent="0.3">
      <c r="A27" s="112"/>
      <c r="B27" s="113"/>
      <c r="D27" s="77"/>
      <c r="E27" s="78"/>
      <c r="F27" s="79"/>
    </row>
    <row r="28" spans="1:11" x14ac:dyDescent="0.25">
      <c r="A28" s="96"/>
      <c r="B28" s="97"/>
      <c r="D28" s="77"/>
      <c r="E28" s="78"/>
      <c r="F28" s="79"/>
    </row>
    <row r="29" spans="1:11" x14ac:dyDescent="0.25">
      <c r="A29" s="96"/>
      <c r="B29" s="97"/>
      <c r="D29" s="77"/>
      <c r="E29" s="78"/>
      <c r="F29" s="79"/>
    </row>
    <row r="30" spans="1:11" x14ac:dyDescent="0.25">
      <c r="A30" s="96"/>
      <c r="B30" s="96"/>
      <c r="D30" s="77"/>
      <c r="E30" s="78"/>
      <c r="F30" s="79"/>
    </row>
    <row r="31" spans="1:11" x14ac:dyDescent="0.25">
      <c r="A31" s="96"/>
      <c r="B31" s="96"/>
      <c r="D31" s="77"/>
      <c r="E31" s="78"/>
      <c r="F31" s="79"/>
    </row>
    <row r="32" spans="1:11" x14ac:dyDescent="0.25">
      <c r="A32" s="96"/>
      <c r="B32" s="96"/>
      <c r="D32" s="77"/>
      <c r="E32" s="78"/>
      <c r="F32" s="79"/>
    </row>
    <row r="33" spans="1:6" x14ac:dyDescent="0.25">
      <c r="A33" s="96"/>
      <c r="B33" s="96"/>
      <c r="D33" s="77"/>
      <c r="E33" s="78"/>
      <c r="F33" s="79"/>
    </row>
    <row r="34" spans="1:6" x14ac:dyDescent="0.25">
      <c r="A34" s="96"/>
      <c r="B34" s="96"/>
      <c r="D34" s="77"/>
      <c r="E34" s="78"/>
      <c r="F34" s="79"/>
    </row>
    <row r="35" spans="1:6" x14ac:dyDescent="0.25">
      <c r="A35" s="96"/>
      <c r="B35" s="96"/>
      <c r="D35" s="77"/>
      <c r="E35" s="78"/>
      <c r="F35" s="79"/>
    </row>
    <row r="36" spans="1:6" x14ac:dyDescent="0.25">
      <c r="A36" s="96"/>
      <c r="B36" s="96"/>
      <c r="D36" s="77"/>
      <c r="E36" s="78"/>
      <c r="F36" s="79"/>
    </row>
    <row r="37" spans="1:6" x14ac:dyDescent="0.25">
      <c r="A37" s="96"/>
      <c r="B37" s="96"/>
    </row>
  </sheetData>
  <sheetProtection algorithmName="SHA-512" hashValue="NVqgr6OMbrqq4eNOt/xHTMCz8SktEboPwHfVXupp1OMgmdrcJ5Gjjme7bo4Cqj1Wfk0iDeqcwNyEwMa1ujKd5g==" saltValue="8QqOb1xf89fV3q69BqzB0w==" spinCount="100000" sheet="1" objects="1" scenarios="1"/>
  <mergeCells count="4">
    <mergeCell ref="A10:B10"/>
    <mergeCell ref="A1:B1"/>
    <mergeCell ref="H1:L1"/>
    <mergeCell ref="A26:B27"/>
  </mergeCells>
  <conditionalFormatting sqref="F3:F5 F7:F12 F14:F16 F18:F19 F21 F23:F26">
    <cfRule type="cellIs" dxfId="13" priority="19" operator="equal">
      <formula>100</formula>
    </cfRule>
    <cfRule type="cellIs" dxfId="12" priority="20" operator="lessThan">
      <formula>99</formula>
    </cfRule>
  </conditionalFormatting>
  <conditionalFormatting sqref="F6">
    <cfRule type="cellIs" dxfId="11" priority="13" operator="equal">
      <formula>100</formula>
    </cfRule>
    <cfRule type="cellIs" dxfId="10" priority="14" operator="lessThan">
      <formula>99</formula>
    </cfRule>
  </conditionalFormatting>
  <conditionalFormatting sqref="F13">
    <cfRule type="cellIs" dxfId="9" priority="11" operator="equal">
      <formula>100</formula>
    </cfRule>
    <cfRule type="cellIs" dxfId="8" priority="12" operator="lessThan">
      <formula>99</formula>
    </cfRule>
  </conditionalFormatting>
  <conditionalFormatting sqref="F17">
    <cfRule type="cellIs" dxfId="7" priority="9" operator="equal">
      <formula>100</formula>
    </cfRule>
    <cfRule type="cellIs" dxfId="6" priority="10" operator="lessThan">
      <formula>99</formula>
    </cfRule>
  </conditionalFormatting>
  <conditionalFormatting sqref="F22">
    <cfRule type="cellIs" dxfId="5" priority="5" operator="equal">
      <formula>100</formula>
    </cfRule>
    <cfRule type="cellIs" dxfId="4" priority="6" operator="lessThan">
      <formula>99</formula>
    </cfRule>
  </conditionalFormatting>
  <conditionalFormatting sqref="F20">
    <cfRule type="cellIs" dxfId="3" priority="3" operator="equal">
      <formula>100</formula>
    </cfRule>
    <cfRule type="cellIs" dxfId="2" priority="4" operator="lessThan">
      <formula>99</formula>
    </cfRule>
  </conditionalFormatting>
  <conditionalFormatting sqref="B6">
    <cfRule type="cellIs" dxfId="1" priority="1" operator="greaterThan">
      <formula>100000000</formula>
    </cfRule>
    <cfRule type="cellIs" dxfId="0" priority="2" operator="lessThanOrEqual">
      <formula>99999999</formula>
    </cfRule>
  </conditionalFormatting>
  <dataValidations count="17">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1">
      <formula1>0</formula1>
      <formula2>1000000</formula2>
    </dataValidation>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z intézmény pontos központi címét_x000a_IRSZ Város, közterület név, közterület jellege, házszám formátumban._x000a_Pl.: 1221 Budapest, Anna utca 5._x000a_" sqref="B3"/>
    <dataValidation allowBlank="1" showInputMessage="1" showErrorMessage="1" prompt="Az intézmény pontos megnevezése" sqref="B2"/>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berendezés típusát!" sqref="B12"/>
    <dataValidation allowBlank="1" showInputMessage="1" showErrorMessage="1" prompt="Kérjük, adja meg a berendezés  gyártóját!" sqref="B11"/>
    <dataValidation type="whole" allowBlank="1" showInputMessage="1" showErrorMessage="1" errorTitle="Hiba!" error="A gyártási évnek 1950 és 2022 között kell lennie!" prompt="Kérjük, adja meg a berendezés gyártási évét!" sqref="B14">
      <formula1>1950</formula1>
      <formula2>2022</formula2>
    </dataValidation>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list" allowBlank="1" showInputMessage="1" showErrorMessage="1" errorTitle="Hiba!" error="Kérjük, válasszon a legördülő listából!" promptTitle="Dozimetriai kijelzés" prompt="Kérjük, hogy adja meg a legördülő lista segítségével, hogy az adott berendezés feltünteti-e a páciens sugárterhelésére jellemző mennyiséget!_x000a_Részletes leírásért lásd az útmutatót!" sqref="B20">
      <formula1>$H$3:$H$5</formula1>
    </dataValidation>
    <dataValidation type="list" allowBlank="1" showInputMessage="1" showErrorMessage="1" errorTitle="Hiba!" error="Kérjük, válasszon a legördülő listából!" promptTitle="Van a berendezésen AEC?" prompt="Kérjük, adja meg a legördülő lista segítségével, hogy a berendezés rendelkezik-e AEC-vel (automatikus expozíciós paraméterbeállítás)!" sqref="B18">
      <formula1>$H$3:$H$5</formula1>
    </dataValidation>
    <dataValidation type="whole" allowBlank="1" showInputMessage="1" showErrorMessage="1" errorTitle="Hiba!" error="Kérjük, 0 - 1000 közötti egész számot írjon be!" promptTitle="Szeletszám" prompt="Kérjük, hogy adja meg a CT berendezés által végzett leképezések legnagyobb névleges szeletszámát! (Hány szeletes a CT?)" sqref="B19">
      <formula1>0</formula1>
      <formula2>1000</formula2>
    </dataValidation>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2">
      <formula1>$B$23</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3">
      <formula1>0</formula1>
      <formula2>1000000</formula2>
    </dataValidation>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s>
  <hyperlinks>
    <hyperlink ref="A26:B27" r:id="rId1" display="Az NNK adatvédelmi tájékoztatója"/>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customWidth="1"/>
    <col min="3" max="7" width="9.140625" customWidth="1"/>
    <col min="8" max="8" width="26.28515625" bestFit="1" customWidth="1"/>
    <col min="9" max="10" width="9.140625" customWidth="1"/>
    <col min="11" max="11" width="16.140625" bestFit="1" customWidth="1"/>
    <col min="12" max="15" width="9.140625" customWidth="1"/>
    <col min="17" max="17" width="9.140625" customWidth="1"/>
  </cols>
  <sheetData>
    <row r="1" spans="1:17" ht="36.75" thickBot="1" x14ac:dyDescent="0.3">
      <c r="A1" s="114" t="s">
        <v>122</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customHeight="1"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32">
        <v>1</v>
      </c>
      <c r="B4" s="67"/>
      <c r="C4" s="46"/>
      <c r="D4" s="44"/>
      <c r="E4" s="44"/>
      <c r="F4" s="47"/>
      <c r="G4" s="43"/>
      <c r="H4" s="44"/>
      <c r="I4" s="75"/>
      <c r="J4" s="44"/>
      <c r="K4" s="45"/>
      <c r="L4" s="46"/>
      <c r="M4" s="44"/>
      <c r="N4" s="45"/>
      <c r="O4" s="64"/>
      <c r="P4" s="42" t="s">
        <v>121</v>
      </c>
      <c r="Q4" s="63">
        <f>IF(COUNTA(B4:P4)=15,1,0)</f>
        <v>0</v>
      </c>
    </row>
    <row r="5" spans="1:17" x14ac:dyDescent="0.25">
      <c r="A5" s="34">
        <v>2</v>
      </c>
      <c r="B5" s="68"/>
      <c r="C5" s="52"/>
      <c r="D5" s="50"/>
      <c r="E5" s="50"/>
      <c r="F5" s="53"/>
      <c r="G5" s="49"/>
      <c r="H5" s="50"/>
      <c r="I5" s="74"/>
      <c r="J5" s="50"/>
      <c r="K5" s="51"/>
      <c r="L5" s="52"/>
      <c r="M5" s="50"/>
      <c r="N5" s="51"/>
      <c r="O5" s="65"/>
      <c r="P5" s="48" t="s">
        <v>121</v>
      </c>
      <c r="Q5" s="63">
        <f t="shared" ref="Q5:Q13" si="0">IF(COUNTA(B5:P5)=15,1,0)</f>
        <v>0</v>
      </c>
    </row>
    <row r="6" spans="1:17" x14ac:dyDescent="0.25">
      <c r="A6" s="34">
        <v>3</v>
      </c>
      <c r="B6" s="68"/>
      <c r="C6" s="52"/>
      <c r="D6" s="50"/>
      <c r="E6" s="50"/>
      <c r="F6" s="53"/>
      <c r="G6" s="49"/>
      <c r="H6" s="50"/>
      <c r="I6" s="74"/>
      <c r="J6" s="50"/>
      <c r="K6" s="51"/>
      <c r="L6" s="52"/>
      <c r="M6" s="50"/>
      <c r="N6" s="51"/>
      <c r="O6" s="65"/>
      <c r="P6" s="48" t="s">
        <v>121</v>
      </c>
      <c r="Q6" s="63">
        <f t="shared" si="0"/>
        <v>0</v>
      </c>
    </row>
    <row r="7" spans="1:17" x14ac:dyDescent="0.25">
      <c r="A7" s="34">
        <v>4</v>
      </c>
      <c r="B7" s="68"/>
      <c r="C7" s="52"/>
      <c r="D7" s="50"/>
      <c r="E7" s="50"/>
      <c r="F7" s="53"/>
      <c r="G7" s="49"/>
      <c r="H7" s="50"/>
      <c r="I7" s="74"/>
      <c r="J7" s="50"/>
      <c r="K7" s="51"/>
      <c r="L7" s="52"/>
      <c r="M7" s="50"/>
      <c r="N7" s="51"/>
      <c r="O7" s="65"/>
      <c r="P7" s="48" t="s">
        <v>121</v>
      </c>
      <c r="Q7" s="63">
        <f t="shared" si="0"/>
        <v>0</v>
      </c>
    </row>
    <row r="8" spans="1:17" x14ac:dyDescent="0.25">
      <c r="A8" s="34">
        <v>5</v>
      </c>
      <c r="B8" s="68"/>
      <c r="C8" s="52"/>
      <c r="D8" s="50"/>
      <c r="E8" s="50"/>
      <c r="F8" s="53"/>
      <c r="G8" s="49"/>
      <c r="H8" s="50"/>
      <c r="I8" s="74"/>
      <c r="J8" s="50"/>
      <c r="K8" s="51"/>
      <c r="L8" s="52"/>
      <c r="M8" s="50"/>
      <c r="N8" s="51"/>
      <c r="O8" s="65"/>
      <c r="P8" s="48" t="s">
        <v>121</v>
      </c>
      <c r="Q8" s="63">
        <f t="shared" si="0"/>
        <v>0</v>
      </c>
    </row>
    <row r="9" spans="1:17" x14ac:dyDescent="0.25">
      <c r="A9" s="34">
        <v>6</v>
      </c>
      <c r="B9" s="68"/>
      <c r="C9" s="52"/>
      <c r="D9" s="50"/>
      <c r="E9" s="50"/>
      <c r="F9" s="53"/>
      <c r="G9" s="49"/>
      <c r="H9" s="50"/>
      <c r="I9" s="74"/>
      <c r="J9" s="50"/>
      <c r="K9" s="51"/>
      <c r="L9" s="52"/>
      <c r="M9" s="50"/>
      <c r="N9" s="51"/>
      <c r="O9" s="65"/>
      <c r="P9" s="48" t="s">
        <v>121</v>
      </c>
      <c r="Q9" s="63">
        <f t="shared" si="0"/>
        <v>0</v>
      </c>
    </row>
    <row r="10" spans="1:17" x14ac:dyDescent="0.25">
      <c r="A10" s="34">
        <v>7</v>
      </c>
      <c r="B10" s="68"/>
      <c r="C10" s="52"/>
      <c r="D10" s="50"/>
      <c r="E10" s="50"/>
      <c r="F10" s="53"/>
      <c r="G10" s="49"/>
      <c r="H10" s="50"/>
      <c r="I10" s="74"/>
      <c r="J10" s="50"/>
      <c r="K10" s="51"/>
      <c r="L10" s="52"/>
      <c r="M10" s="50"/>
      <c r="N10" s="51"/>
      <c r="O10" s="65"/>
      <c r="P10" s="48" t="s">
        <v>121</v>
      </c>
      <c r="Q10" s="63">
        <f t="shared" si="0"/>
        <v>0</v>
      </c>
    </row>
    <row r="11" spans="1:17" x14ac:dyDescent="0.25">
      <c r="A11" s="34">
        <v>8</v>
      </c>
      <c r="B11" s="68"/>
      <c r="C11" s="52"/>
      <c r="D11" s="50"/>
      <c r="E11" s="50"/>
      <c r="F11" s="53"/>
      <c r="G11" s="49"/>
      <c r="H11" s="50"/>
      <c r="I11" s="74"/>
      <c r="J11" s="50"/>
      <c r="K11" s="51"/>
      <c r="L11" s="52"/>
      <c r="M11" s="50"/>
      <c r="N11" s="51"/>
      <c r="O11" s="65"/>
      <c r="P11" s="48" t="s">
        <v>121</v>
      </c>
      <c r="Q11" s="63">
        <f t="shared" si="0"/>
        <v>0</v>
      </c>
    </row>
    <row r="12" spans="1:17" x14ac:dyDescent="0.25">
      <c r="A12" s="34">
        <v>9</v>
      </c>
      <c r="B12" s="68"/>
      <c r="C12" s="52"/>
      <c r="D12" s="50"/>
      <c r="E12" s="50"/>
      <c r="F12" s="53"/>
      <c r="G12" s="49"/>
      <c r="H12" s="50"/>
      <c r="I12" s="74"/>
      <c r="J12" s="50"/>
      <c r="K12" s="51"/>
      <c r="L12" s="52"/>
      <c r="M12" s="50"/>
      <c r="N12" s="51"/>
      <c r="O12" s="65"/>
      <c r="P12" s="48" t="s">
        <v>121</v>
      </c>
      <c r="Q12" s="63">
        <f t="shared" si="0"/>
        <v>0</v>
      </c>
    </row>
    <row r="13" spans="1:17" ht="15.75" thickBot="1" x14ac:dyDescent="0.3">
      <c r="A13" s="33">
        <v>10</v>
      </c>
      <c r="B13" s="69"/>
      <c r="C13" s="58"/>
      <c r="D13" s="56"/>
      <c r="E13" s="56"/>
      <c r="F13" s="59"/>
      <c r="G13" s="55"/>
      <c r="H13" s="56"/>
      <c r="I13" s="76"/>
      <c r="J13" s="56"/>
      <c r="K13" s="57"/>
      <c r="L13" s="58"/>
      <c r="M13" s="56"/>
      <c r="N13" s="57"/>
      <c r="O13" s="66"/>
      <c r="P13" s="54" t="s">
        <v>121</v>
      </c>
      <c r="Q13" s="63">
        <f t="shared" si="0"/>
        <v>0</v>
      </c>
    </row>
  </sheetData>
  <sheetProtection algorithmName="SHA-512" hashValue="6shJCJnwJ3f1TtV0qX1R5H1I6UbDfCvE3GCBMwzOcFU7ZoJbTmIGcDsOYS3nKkVfm6cWOUoe2GleQFrjt7gxqQ==" saltValue="U/6XrntDjN7KIgYapN1Y7g==" spinCount="100000" sheet="1" objects="1" scenarios="1"/>
  <mergeCells count="12">
    <mergeCell ref="A1:P1"/>
    <mergeCell ref="A2:A3"/>
    <mergeCell ref="B2:B3"/>
    <mergeCell ref="C2:F2"/>
    <mergeCell ref="G2:G3"/>
    <mergeCell ref="H2:H3"/>
    <mergeCell ref="I2:I3"/>
    <mergeCell ref="J2:J3"/>
    <mergeCell ref="K2:K3"/>
    <mergeCell ref="P2:P3"/>
    <mergeCell ref="L2:N2"/>
    <mergeCell ref="O2:O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3" max="7" width="9.140625" customWidth="1"/>
    <col min="8" max="8" width="26.28515625" bestFit="1" customWidth="1"/>
    <col min="9" max="10" width="9.140625" customWidth="1"/>
    <col min="11" max="11" width="16.140625" bestFit="1" customWidth="1"/>
    <col min="12" max="17" width="9.140625" customWidth="1"/>
  </cols>
  <sheetData>
    <row r="1" spans="1:17" ht="36.75" thickBot="1" x14ac:dyDescent="0.3">
      <c r="A1" s="114" t="s">
        <v>125</v>
      </c>
      <c r="B1" s="115"/>
      <c r="C1" s="115"/>
      <c r="D1" s="115"/>
      <c r="E1" s="115"/>
      <c r="F1" s="115"/>
      <c r="G1" s="115"/>
      <c r="H1" s="115"/>
      <c r="I1" s="115"/>
      <c r="J1" s="115"/>
      <c r="K1" s="115"/>
      <c r="L1" s="115"/>
      <c r="M1" s="115"/>
      <c r="N1" s="115"/>
      <c r="O1" s="115"/>
      <c r="P1" s="116"/>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EvCKmuGw6+8H4wnBzA83OvXrjlL2VDmJtxjdSPBDa0zPK3/VuJIOlq1AFuQlaI+1P2T06pS39ev/A74HjmkaKQ==" saltValue="1acXeVT6CHEXNfFVKwTdlQ=="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zoomScaleNormal="100" workbookViewId="0">
      <selection activeCell="Q1" sqref="Q1"/>
    </sheetView>
  </sheetViews>
  <sheetFormatPr defaultRowHeight="15" x14ac:dyDescent="0.25"/>
  <cols>
    <col min="1" max="1" width="3.7109375" bestFit="1" customWidth="1"/>
    <col min="2" max="2" width="10.140625" bestFit="1" customWidth="1"/>
    <col min="3" max="5" width="9.140625" customWidth="1"/>
    <col min="8" max="8" width="26.28515625" bestFit="1" customWidth="1"/>
    <col min="11" max="11" width="16.140625" bestFit="1" customWidth="1"/>
  </cols>
  <sheetData>
    <row r="1" spans="1:17" ht="36.75" thickBot="1" x14ac:dyDescent="0.3">
      <c r="A1" s="114" t="s">
        <v>126</v>
      </c>
      <c r="B1" s="115"/>
      <c r="C1" s="115"/>
      <c r="D1" s="115"/>
      <c r="E1" s="115"/>
      <c r="F1" s="115"/>
      <c r="G1" s="115"/>
      <c r="H1" s="115"/>
      <c r="I1" s="115"/>
      <c r="J1" s="115"/>
      <c r="K1" s="115"/>
      <c r="L1" s="115"/>
      <c r="M1" s="115"/>
      <c r="N1" s="115"/>
      <c r="O1" s="115"/>
      <c r="P1" s="116"/>
    </row>
    <row r="2" spans="1:17"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PGUCEc94J9JDkCoNRSMhNaeAwtwJXnnooIXwQtxgvQJwixb8B69gy61+kf+5Wv6FS0t1x7qFRfnc+BxkoWmTig==" saltValue="u0mD0rQe3swn/hGAgCZR0g==" spinCount="100000" sheet="1" objects="1" scenarios="1"/>
  <mergeCells count="12">
    <mergeCell ref="A1:P1"/>
    <mergeCell ref="C2:F2"/>
    <mergeCell ref="G2:G3"/>
    <mergeCell ref="L2:N2"/>
    <mergeCell ref="O2:O3"/>
    <mergeCell ref="P2:P3"/>
    <mergeCell ref="B2:B3"/>
    <mergeCell ref="A2:A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127</v>
      </c>
      <c r="B1" s="115"/>
      <c r="C1" s="115"/>
      <c r="D1" s="115"/>
      <c r="E1" s="115"/>
      <c r="F1" s="115"/>
      <c r="G1" s="115"/>
      <c r="H1" s="115"/>
      <c r="I1" s="115"/>
      <c r="J1" s="115"/>
      <c r="K1" s="115"/>
      <c r="L1" s="115"/>
      <c r="M1" s="115"/>
      <c r="N1" s="115"/>
      <c r="O1" s="115"/>
      <c r="P1" s="116"/>
    </row>
    <row r="2" spans="1:17"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aDQvnSmDtTUD2BUUYQBAqPVVWzQc8OyKAniA8VfLultawzz0kmQ6btmxRmu4tTAeqBQ6dRPs+csCNvfoQKzjow==" saltValue="t+qWAn8wnvgxHcz/h4RGgg=="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3" max="7" width="9.140625" customWidth="1"/>
    <col min="8" max="8" width="26.28515625" bestFit="1" customWidth="1"/>
    <col min="11" max="11" width="16.140625" bestFit="1" customWidth="1"/>
  </cols>
  <sheetData>
    <row r="1" spans="1:17" ht="36.75" thickBot="1" x14ac:dyDescent="0.3">
      <c r="A1" s="114" t="s">
        <v>128</v>
      </c>
      <c r="B1" s="115"/>
      <c r="C1" s="115"/>
      <c r="D1" s="115"/>
      <c r="E1" s="115"/>
      <c r="F1" s="115"/>
      <c r="G1" s="115"/>
      <c r="H1" s="115"/>
      <c r="I1" s="115"/>
      <c r="J1" s="115"/>
      <c r="K1" s="115"/>
      <c r="L1" s="115"/>
      <c r="M1" s="115"/>
      <c r="N1" s="115"/>
      <c r="O1" s="115"/>
      <c r="P1" s="116"/>
    </row>
    <row r="2" spans="1:17"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ByjcGyzP9j/x9PW7kRojJzdKGSwqcpVcdJAbbRfGQSG1s1wSCFfWDv6i/d5bFb35ZmZsLqMS2YTogABxajYB8A==" saltValue="8Xcobx7vionqvGe26gYIVA=="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3" max="6" width="9.140625" customWidth="1"/>
    <col min="8" max="8" width="26.28515625" bestFit="1" customWidth="1"/>
    <col min="11" max="11" width="16.140625" bestFit="1" customWidth="1"/>
  </cols>
  <sheetData>
    <row r="1" spans="1:17" ht="36.75" thickBot="1" x14ac:dyDescent="0.3">
      <c r="A1" s="114" t="s">
        <v>129</v>
      </c>
      <c r="B1" s="115"/>
      <c r="C1" s="115"/>
      <c r="D1" s="115"/>
      <c r="E1" s="115"/>
      <c r="F1" s="115"/>
      <c r="G1" s="115"/>
      <c r="H1" s="115"/>
      <c r="I1" s="115"/>
      <c r="J1" s="115"/>
      <c r="K1" s="115"/>
      <c r="L1" s="115"/>
      <c r="M1" s="115"/>
      <c r="N1" s="115"/>
      <c r="O1" s="115"/>
      <c r="P1" s="116"/>
    </row>
    <row r="2" spans="1:17"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SNOZnGVVylhxrF0IfQmnhfCU2uQjXs0thsaILTqnl50R/dLWWSWCpEaK7JQJ4199oe7F2Tz87mC3RsceL2iGAw==" saltValue="8k5pFN7tz3O4MplRP6B8p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130</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UHMiMQBIHJUITPB+hl+OyTNpm60PdHA4pjxztqe6Ib3TY8g2Q1xTzz0CBXeiEzxBGgWakPT68VKfFxF/hUDs9g==" saltValue="1BHf46dx8OrYDWimAtrtb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131</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E/rvV4kMZ3Ak+iVONbFhVkLy0WphGwZY4PVeXJDPlTdEHGVCTnPuCK948mFn4UUfRZUORbYul8mYZ93oeSSIjA==" saltValue="L/5L8P5hvrr0YWZTaur1lA=="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132</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RPfGPZTwO3AUA0iNPhkk2bZHV/fx/bZCNNuseG1pbtvQW8rZ33pxjk70SPdP04jta5tPQXP3PdfiQuBUsesZDA==" saltValue="MhUxAjbTwhdc+57Hw+FQaw=="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zoomScaleNormal="100" workbookViewId="0">
      <selection activeCell="Q1" sqref="Q1"/>
    </sheetView>
  </sheetViews>
  <sheetFormatPr defaultRowHeight="15" x14ac:dyDescent="0.25"/>
  <cols>
    <col min="1" max="1" width="3.7109375" style="60" bestFit="1" customWidth="1"/>
    <col min="2" max="2" width="10.140625" style="60" bestFit="1" customWidth="1"/>
    <col min="3" max="7" width="9.140625" style="60"/>
    <col min="8" max="8" width="26.28515625" style="60" bestFit="1" customWidth="1"/>
    <col min="9" max="10" width="9.140625" style="60"/>
    <col min="11" max="11" width="16.140625" style="60" bestFit="1" customWidth="1"/>
    <col min="12" max="16384" width="9.140625" style="60"/>
  </cols>
  <sheetData>
    <row r="1" spans="1:17" ht="36.75" thickBot="1" x14ac:dyDescent="0.3">
      <c r="A1" s="114" t="s">
        <v>133</v>
      </c>
      <c r="B1" s="115"/>
      <c r="C1" s="115"/>
      <c r="D1" s="115"/>
      <c r="E1" s="115"/>
      <c r="F1" s="115"/>
      <c r="G1" s="115"/>
      <c r="H1" s="115"/>
      <c r="I1" s="115"/>
      <c r="J1" s="115"/>
      <c r="K1" s="115"/>
      <c r="L1" s="115"/>
      <c r="M1" s="115"/>
      <c r="N1" s="115"/>
      <c r="O1" s="115"/>
      <c r="P1" s="116"/>
      <c r="Q1"/>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awiRDm9As/FVd6scgTnmvmISi0JHKDHe2/ZZTvGmwJEWQJU6J8p+P7VYrF7Jnl8q6Z94n6yQMzDBQ06hjdoTTQ==" saltValue="urxi3dFuyzvYHWHktJRmJQ==" spinCount="100000" sheet="1" objects="1" scenarios="1"/>
  <mergeCells count="12">
    <mergeCell ref="A1:P1"/>
    <mergeCell ref="C2:F2"/>
    <mergeCell ref="G2:G3"/>
    <mergeCell ref="L2:N2"/>
    <mergeCell ref="O2:O3"/>
    <mergeCell ref="P2:P3"/>
    <mergeCell ref="A2:A3"/>
    <mergeCell ref="B2:B3"/>
    <mergeCell ref="H2:H3"/>
    <mergeCell ref="I2:I3"/>
    <mergeCell ref="K2:K3"/>
    <mergeCell ref="J2:J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134</v>
      </c>
      <c r="B1" s="115"/>
      <c r="C1" s="115"/>
      <c r="D1" s="115"/>
      <c r="E1" s="115"/>
      <c r="F1" s="115"/>
      <c r="G1" s="115"/>
      <c r="H1" s="115"/>
      <c r="I1" s="115"/>
      <c r="J1" s="115"/>
      <c r="K1" s="115"/>
      <c r="L1" s="115"/>
      <c r="M1" s="115"/>
      <c r="N1" s="115"/>
      <c r="O1" s="115"/>
      <c r="P1" s="116"/>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OVzk2Q3rat4TNE9VzxS4119DaOcTBiZHs8VYJjpe/j4/ayJjqwaY31w8iTvnqrs8TRdA+cw00oMjCAYKwMH6tA==" saltValue="d6+kN5CAzWfHSSCWGEfq1A=="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135</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3FEicTjJSEdMyCUbcYg6F8by9vskBk0jeEpMuahuZ1Uk7T4jmtt5AeHGDzpRR8dp/ultWQfi8YggESaVrb9xgQ==" saltValue="qkEliJECesqiSUKT7yJii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zoomScaleNormal="100" workbookViewId="0">
      <selection activeCell="Q1" sqref="Q1"/>
    </sheetView>
  </sheetViews>
  <sheetFormatPr defaultRowHeight="15" x14ac:dyDescent="0.25"/>
  <cols>
    <col min="1" max="1" width="3.7109375" style="60" bestFit="1" customWidth="1"/>
    <col min="2" max="2" width="10.140625" style="60" bestFit="1" customWidth="1"/>
    <col min="3" max="7" width="9.140625" style="60"/>
    <col min="8" max="8" width="26.28515625" style="60" bestFit="1" customWidth="1"/>
    <col min="9" max="10" width="9.140625" style="60"/>
    <col min="11" max="11" width="16.140625" style="60" bestFit="1" customWidth="1"/>
    <col min="12" max="16384" width="9.140625" style="60"/>
  </cols>
  <sheetData>
    <row r="1" spans="1:17" ht="36.75" thickBot="1" x14ac:dyDescent="0.3">
      <c r="A1" s="114" t="s">
        <v>136</v>
      </c>
      <c r="B1" s="115"/>
      <c r="C1" s="115"/>
      <c r="D1" s="115"/>
      <c r="E1" s="115"/>
      <c r="F1" s="115"/>
      <c r="G1" s="115"/>
      <c r="H1" s="115"/>
      <c r="I1" s="115"/>
      <c r="J1" s="115"/>
      <c r="K1" s="115"/>
      <c r="L1" s="115"/>
      <c r="M1" s="115"/>
      <c r="N1" s="115"/>
      <c r="O1" s="115"/>
      <c r="P1" s="116"/>
      <c r="Q1"/>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LbPVNBEsQNry7WBRUae8ZKLLtNhDmxCBRk8uuaiJD5PvjTvN5gSn2d59xWMRaeXyvfA2cKy22Edu1tsDQSQj5Q==" saltValue="o31lJXeeWlAtL5xvMj3uEA==" spinCount="100000" sheet="1" objects="1" scenarios="1"/>
  <mergeCells count="12">
    <mergeCell ref="A1:P1"/>
    <mergeCell ref="C2:F2"/>
    <mergeCell ref="G2:G3"/>
    <mergeCell ref="L2:N2"/>
    <mergeCell ref="O2:O3"/>
    <mergeCell ref="P2:P3"/>
    <mergeCell ref="A2:A3"/>
    <mergeCell ref="B2:B3"/>
    <mergeCell ref="H2:H3"/>
    <mergeCell ref="I2:I3"/>
    <mergeCell ref="K2:K3"/>
    <mergeCell ref="J2:J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137</v>
      </c>
      <c r="B1" s="115"/>
      <c r="C1" s="115"/>
      <c r="D1" s="115"/>
      <c r="E1" s="115"/>
      <c r="F1" s="115"/>
      <c r="G1" s="115"/>
      <c r="H1" s="115"/>
      <c r="I1" s="115"/>
      <c r="J1" s="115"/>
      <c r="K1" s="115"/>
      <c r="L1" s="115"/>
      <c r="M1" s="115"/>
      <c r="N1" s="115"/>
      <c r="O1" s="115"/>
      <c r="P1" s="116"/>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JusSHk7AqgadQcGNf8vGwznWC20gfp2B3MwtwJHLOATwL3xm9siS1ZNIARjsVIrK6BmDBgMA2brPeDpI1l7n5w==" saltValue="19OY8BtR2uDFoInfzb2I+A==" spinCount="100000" sheet="1" objects="1" scenarios="1"/>
  <mergeCells count="12">
    <mergeCell ref="A1:P1"/>
    <mergeCell ref="C2:F2"/>
    <mergeCell ref="G2:G3"/>
    <mergeCell ref="L2:N2"/>
    <mergeCell ref="O2:O3"/>
    <mergeCell ref="P2:P3"/>
    <mergeCell ref="A2:A3"/>
    <mergeCell ref="B2:B3"/>
    <mergeCell ref="H2:H3"/>
    <mergeCell ref="I2:I3"/>
    <mergeCell ref="K2:K3"/>
    <mergeCell ref="J2:J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138</v>
      </c>
      <c r="B1" s="115"/>
      <c r="C1" s="115"/>
      <c r="D1" s="115"/>
      <c r="E1" s="115"/>
      <c r="F1" s="115"/>
      <c r="G1" s="115"/>
      <c r="H1" s="115"/>
      <c r="I1" s="115"/>
      <c r="J1" s="115"/>
      <c r="K1" s="115"/>
      <c r="L1" s="115"/>
      <c r="M1" s="115"/>
      <c r="N1" s="115"/>
      <c r="O1" s="115"/>
      <c r="P1" s="116"/>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wgQOiWQLa47aNxOYpyEZTw9aqqHMCNXRFNLptzDywUbqETNgMbCuBbINT65NefdeoPxB2LcGATccN9ibjcJ3mQ==" saltValue="TZcTFLb4UJYiJtc72xk6zw=="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139</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XoolKSdKek3lyXITMbYIDU2K824Cf1AOdSVl9HjiWzTnTQ0BlETWSnzCFyRHzrxbO9t1PQNbo5k8c+Y6Gf/pTQ==" saltValue="WS1uYc6BnoVMJI4goOKsow=="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zoomScaleNormal="100"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140</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VNHp8rRCAyeuAh5l5r+fSRGv5y8yatac5r2iYQdRD4Y5tubP78DgKXJyqQ/mEMZbHL0SLhPSzibsSlofPVCM0w==" saltValue="9lX1OEjPKNdkTZrJHzGc7w=="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style="60" bestFit="1" customWidth="1"/>
    <col min="2" max="2" width="10.140625" style="60" bestFit="1" customWidth="1"/>
    <col min="3" max="7" width="9.140625" style="60"/>
    <col min="8" max="8" width="26.28515625" style="60" bestFit="1" customWidth="1"/>
    <col min="9" max="10" width="9.140625" style="60"/>
    <col min="11" max="11" width="16.140625" style="60" bestFit="1" customWidth="1"/>
    <col min="12" max="16384" width="9.140625" style="60"/>
  </cols>
  <sheetData>
    <row r="1" spans="1:17" ht="36.75" thickBot="1" x14ac:dyDescent="0.3">
      <c r="A1" s="114" t="s">
        <v>141</v>
      </c>
      <c r="B1" s="115"/>
      <c r="C1" s="115"/>
      <c r="D1" s="115"/>
      <c r="E1" s="115"/>
      <c r="F1" s="115"/>
      <c r="G1" s="115"/>
      <c r="H1" s="115"/>
      <c r="I1" s="115"/>
      <c r="J1" s="115"/>
      <c r="K1" s="115"/>
      <c r="L1" s="115"/>
      <c r="M1" s="115"/>
      <c r="N1" s="115"/>
      <c r="O1" s="115"/>
      <c r="P1" s="116"/>
      <c r="Q1"/>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Nd4Z24uQnNh4IQg4MTHFAWQ0QKmlKqSF2pAaL58W71lODgPBTiE9tIaOZbg1kaKNwSIDjmlcqxFPsSK813yCQ==" saltValue="Hv6KQMJHrUcLFSPdTFroRQ=="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142</v>
      </c>
      <c r="B1" s="115"/>
      <c r="C1" s="115"/>
      <c r="D1" s="115"/>
      <c r="E1" s="115"/>
      <c r="F1" s="115"/>
      <c r="G1" s="115"/>
      <c r="H1" s="115"/>
      <c r="I1" s="115"/>
      <c r="J1" s="115"/>
      <c r="K1" s="115"/>
      <c r="L1" s="115"/>
      <c r="M1" s="115"/>
      <c r="N1" s="115"/>
      <c r="O1" s="115"/>
      <c r="P1" s="116"/>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ht="15.75" customHeight="1"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aDBfFIoD0ojkEf+RXyLmNZt/kNQvUXjp0j5v7kabPSX1W7BWrRk5uJvhcXqWIe6fuRLFIBsAxiy5nALZuAvcew==" saltValue="rf7R6P/SL/M+sOPZt9/Yrw=="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143</v>
      </c>
      <c r="B1" s="115"/>
      <c r="C1" s="115"/>
      <c r="D1" s="115"/>
      <c r="E1" s="115"/>
      <c r="F1" s="115"/>
      <c r="G1" s="115"/>
      <c r="H1" s="115"/>
      <c r="I1" s="115"/>
      <c r="J1" s="115"/>
      <c r="K1" s="115"/>
      <c r="L1" s="115"/>
      <c r="M1" s="115"/>
      <c r="N1" s="115"/>
      <c r="O1" s="115"/>
      <c r="P1" s="116"/>
    </row>
    <row r="2" spans="1:17" ht="15.75" customHeight="1"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ccLIYOoOfI7r31O1pzm7C18vlyqm0D3oxDuduuO9VUnCmx/LadgqAasUWbc359+MDHnQMH+3ID3SrSc7BK9Xhg==" saltValue="5fRRTqtShYcHUaIEPLobeQ==" spinCount="100000" sheet="1" objects="1" scenarios="1"/>
  <mergeCells count="12">
    <mergeCell ref="A1:P1"/>
    <mergeCell ref="A2:A3"/>
    <mergeCell ref="B2:B3"/>
    <mergeCell ref="H2:H3"/>
    <mergeCell ref="I2:I3"/>
    <mergeCell ref="J2:J3"/>
    <mergeCell ref="O2:O3"/>
    <mergeCell ref="P2:P3"/>
    <mergeCell ref="C2:F2"/>
    <mergeCell ref="G2:G3"/>
    <mergeCell ref="L2:N2"/>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144</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kBOK20ROvpefcH3SIfJDzne5OjKnoTor3sh23U8cNa+E5QDwVzV/b0OTLVXMN1EvwzUSGHH0fbltqySFEt33Iw==" saltValue="rzQRh/KAQEQhjBTqAGk5O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zoomScaleNormal="100" workbookViewId="0">
      <selection activeCell="Q1" sqref="Q1"/>
    </sheetView>
  </sheetViews>
  <sheetFormatPr defaultRowHeight="15" x14ac:dyDescent="0.25"/>
  <cols>
    <col min="1" max="1" width="3.7109375" style="60" bestFit="1" customWidth="1"/>
    <col min="2" max="2" width="10.140625" style="60" bestFit="1" customWidth="1"/>
    <col min="3" max="7" width="9.140625" style="60"/>
    <col min="8" max="8" width="26.28515625" style="60" bestFit="1" customWidth="1"/>
    <col min="9" max="10" width="9.140625" style="60"/>
    <col min="11" max="11" width="16.140625" style="60" bestFit="1" customWidth="1"/>
    <col min="12" max="16384" width="9.140625" style="60"/>
  </cols>
  <sheetData>
    <row r="1" spans="1:17" ht="36.75" thickBot="1" x14ac:dyDescent="0.3">
      <c r="A1" s="114" t="s">
        <v>145</v>
      </c>
      <c r="B1" s="115"/>
      <c r="C1" s="115"/>
      <c r="D1" s="115"/>
      <c r="E1" s="115"/>
      <c r="F1" s="115"/>
      <c r="G1" s="115"/>
      <c r="H1" s="115"/>
      <c r="I1" s="115"/>
      <c r="J1" s="115"/>
      <c r="K1" s="115"/>
      <c r="L1" s="115"/>
      <c r="M1" s="115"/>
      <c r="N1" s="115"/>
      <c r="O1" s="115"/>
      <c r="P1" s="116"/>
      <c r="Q1"/>
    </row>
    <row r="2" spans="1:17" s="61"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c r="Q2" s="6"/>
    </row>
    <row r="3" spans="1:17" s="62"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c r="Q3" s="1"/>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126dWsVLgDqKgxtOeYQDJjmlWX7LXKk1IO6lFoWjtVutSEW8ovaAYciGTDodjLK4tinLb8+B0xeVbW/uRef6aQ==" saltValue="oT43b7VsLjBMlYjybUj4Dw=="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146</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xM5LHyf+ZMhbtwBIyUqLbK+WFPtzvZt/BOORqpIhnV68hHjANcV+NXRRjwnn/lyYjIL49yiy1N6RA9t8bdAbGQ==" saltValue="10QryX+tETXr5Dk6JVGYkA=="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14" t="s">
        <v>147</v>
      </c>
      <c r="B1" s="115"/>
      <c r="C1" s="115"/>
      <c r="D1" s="115"/>
      <c r="E1" s="115"/>
      <c r="F1" s="115"/>
      <c r="G1" s="115"/>
      <c r="H1" s="115"/>
      <c r="I1" s="115"/>
      <c r="J1" s="115"/>
      <c r="K1" s="115"/>
      <c r="L1" s="115"/>
      <c r="M1" s="115"/>
      <c r="N1" s="115"/>
      <c r="O1" s="115"/>
      <c r="P1" s="116"/>
    </row>
    <row r="2" spans="1:17" s="6" customFormat="1" ht="15.75" thickBot="1" x14ac:dyDescent="0.3">
      <c r="A2" s="117" t="s">
        <v>46</v>
      </c>
      <c r="B2" s="119" t="s">
        <v>36</v>
      </c>
      <c r="C2" s="121" t="s">
        <v>7</v>
      </c>
      <c r="D2" s="122"/>
      <c r="E2" s="122"/>
      <c r="F2" s="123"/>
      <c r="G2" s="124" t="s">
        <v>123</v>
      </c>
      <c r="H2" s="126" t="s">
        <v>49</v>
      </c>
      <c r="I2" s="128" t="s">
        <v>50</v>
      </c>
      <c r="J2" s="130" t="s">
        <v>51</v>
      </c>
      <c r="K2" s="132" t="s">
        <v>38</v>
      </c>
      <c r="L2" s="136" t="s">
        <v>9</v>
      </c>
      <c r="M2" s="137"/>
      <c r="N2" s="138"/>
      <c r="O2" s="139" t="s">
        <v>65</v>
      </c>
      <c r="P2" s="134" t="s">
        <v>54</v>
      </c>
    </row>
    <row r="3" spans="1:17" s="1" customFormat="1" ht="126.75" thickBot="1" x14ac:dyDescent="0.3">
      <c r="A3" s="118"/>
      <c r="B3" s="120"/>
      <c r="C3" s="7" t="s">
        <v>37</v>
      </c>
      <c r="D3" s="8" t="s">
        <v>8</v>
      </c>
      <c r="E3" s="8" t="s">
        <v>47</v>
      </c>
      <c r="F3" s="9" t="s">
        <v>48</v>
      </c>
      <c r="G3" s="125"/>
      <c r="H3" s="127"/>
      <c r="I3" s="129"/>
      <c r="J3" s="131"/>
      <c r="K3" s="133"/>
      <c r="L3" s="7" t="s">
        <v>52</v>
      </c>
      <c r="M3" s="7" t="s">
        <v>53</v>
      </c>
      <c r="N3" s="9" t="s">
        <v>124</v>
      </c>
      <c r="O3" s="140"/>
      <c r="P3" s="135"/>
    </row>
    <row r="4" spans="1:17" x14ac:dyDescent="0.25">
      <c r="A4" s="70">
        <v>1</v>
      </c>
      <c r="B4" s="67"/>
      <c r="C4" s="46"/>
      <c r="D4" s="44"/>
      <c r="E4" s="44"/>
      <c r="F4" s="47"/>
      <c r="G4" s="43"/>
      <c r="H4" s="44"/>
      <c r="I4" s="75"/>
      <c r="J4" s="44"/>
      <c r="K4" s="45"/>
      <c r="L4" s="46"/>
      <c r="M4" s="44"/>
      <c r="N4" s="45"/>
      <c r="O4" s="64"/>
      <c r="P4" s="42" t="s">
        <v>121</v>
      </c>
      <c r="Q4" s="63">
        <f>IF(COUNTA(B4:P4)=15,1,0)</f>
        <v>0</v>
      </c>
    </row>
    <row r="5" spans="1:17" x14ac:dyDescent="0.25">
      <c r="A5" s="72">
        <v>2</v>
      </c>
      <c r="B5" s="68"/>
      <c r="C5" s="52"/>
      <c r="D5" s="50"/>
      <c r="E5" s="50"/>
      <c r="F5" s="53"/>
      <c r="G5" s="49"/>
      <c r="H5" s="50"/>
      <c r="I5" s="74"/>
      <c r="J5" s="50"/>
      <c r="K5" s="51"/>
      <c r="L5" s="52"/>
      <c r="M5" s="50"/>
      <c r="N5" s="51"/>
      <c r="O5" s="65"/>
      <c r="P5" s="48" t="s">
        <v>121</v>
      </c>
      <c r="Q5" s="63">
        <f t="shared" ref="Q5:Q13" si="0">IF(COUNTA(B5:P5)=15,1,0)</f>
        <v>0</v>
      </c>
    </row>
    <row r="6" spans="1:17" x14ac:dyDescent="0.25">
      <c r="A6" s="72">
        <v>3</v>
      </c>
      <c r="B6" s="68"/>
      <c r="C6" s="52"/>
      <c r="D6" s="50"/>
      <c r="E6" s="50"/>
      <c r="F6" s="53"/>
      <c r="G6" s="49"/>
      <c r="H6" s="50"/>
      <c r="I6" s="74"/>
      <c r="J6" s="50"/>
      <c r="K6" s="51"/>
      <c r="L6" s="52"/>
      <c r="M6" s="50"/>
      <c r="N6" s="51"/>
      <c r="O6" s="65"/>
      <c r="P6" s="48" t="s">
        <v>121</v>
      </c>
      <c r="Q6" s="63">
        <f t="shared" si="0"/>
        <v>0</v>
      </c>
    </row>
    <row r="7" spans="1:17" x14ac:dyDescent="0.25">
      <c r="A7" s="72">
        <v>4</v>
      </c>
      <c r="B7" s="68"/>
      <c r="C7" s="52"/>
      <c r="D7" s="50"/>
      <c r="E7" s="50"/>
      <c r="F7" s="53"/>
      <c r="G7" s="49"/>
      <c r="H7" s="50"/>
      <c r="I7" s="74"/>
      <c r="J7" s="50"/>
      <c r="K7" s="51"/>
      <c r="L7" s="52"/>
      <c r="M7" s="50"/>
      <c r="N7" s="51"/>
      <c r="O7" s="65"/>
      <c r="P7" s="48" t="s">
        <v>121</v>
      </c>
      <c r="Q7" s="63">
        <f t="shared" si="0"/>
        <v>0</v>
      </c>
    </row>
    <row r="8" spans="1:17" x14ac:dyDescent="0.25">
      <c r="A8" s="72">
        <v>5</v>
      </c>
      <c r="B8" s="68"/>
      <c r="C8" s="52"/>
      <c r="D8" s="50"/>
      <c r="E8" s="50"/>
      <c r="F8" s="53"/>
      <c r="G8" s="49"/>
      <c r="H8" s="50"/>
      <c r="I8" s="74"/>
      <c r="J8" s="50"/>
      <c r="K8" s="51"/>
      <c r="L8" s="52"/>
      <c r="M8" s="50"/>
      <c r="N8" s="51"/>
      <c r="O8" s="65"/>
      <c r="P8" s="48" t="s">
        <v>121</v>
      </c>
      <c r="Q8" s="63">
        <f t="shared" si="0"/>
        <v>0</v>
      </c>
    </row>
    <row r="9" spans="1:17" x14ac:dyDescent="0.25">
      <c r="A9" s="72">
        <v>6</v>
      </c>
      <c r="B9" s="68"/>
      <c r="C9" s="52"/>
      <c r="D9" s="50"/>
      <c r="E9" s="50"/>
      <c r="F9" s="53"/>
      <c r="G9" s="49"/>
      <c r="H9" s="50"/>
      <c r="I9" s="74"/>
      <c r="J9" s="50"/>
      <c r="K9" s="51"/>
      <c r="L9" s="52"/>
      <c r="M9" s="50"/>
      <c r="N9" s="51"/>
      <c r="O9" s="65"/>
      <c r="P9" s="48" t="s">
        <v>121</v>
      </c>
      <c r="Q9" s="63">
        <f t="shared" si="0"/>
        <v>0</v>
      </c>
    </row>
    <row r="10" spans="1:17" x14ac:dyDescent="0.25">
      <c r="A10" s="72">
        <v>7</v>
      </c>
      <c r="B10" s="68"/>
      <c r="C10" s="52"/>
      <c r="D10" s="50"/>
      <c r="E10" s="50"/>
      <c r="F10" s="53"/>
      <c r="G10" s="49"/>
      <c r="H10" s="50"/>
      <c r="I10" s="74"/>
      <c r="J10" s="50"/>
      <c r="K10" s="51"/>
      <c r="L10" s="52"/>
      <c r="M10" s="50"/>
      <c r="N10" s="51"/>
      <c r="O10" s="65"/>
      <c r="P10" s="48" t="s">
        <v>121</v>
      </c>
      <c r="Q10" s="63">
        <f t="shared" si="0"/>
        <v>0</v>
      </c>
    </row>
    <row r="11" spans="1:17" x14ac:dyDescent="0.25">
      <c r="A11" s="72">
        <v>8</v>
      </c>
      <c r="B11" s="68"/>
      <c r="C11" s="52"/>
      <c r="D11" s="50"/>
      <c r="E11" s="50"/>
      <c r="F11" s="53"/>
      <c r="G11" s="49"/>
      <c r="H11" s="50"/>
      <c r="I11" s="74"/>
      <c r="J11" s="50"/>
      <c r="K11" s="51"/>
      <c r="L11" s="52"/>
      <c r="M11" s="50"/>
      <c r="N11" s="51"/>
      <c r="O11" s="65"/>
      <c r="P11" s="48" t="s">
        <v>121</v>
      </c>
      <c r="Q11" s="63">
        <f t="shared" si="0"/>
        <v>0</v>
      </c>
    </row>
    <row r="12" spans="1:17" x14ac:dyDescent="0.25">
      <c r="A12" s="72">
        <v>9</v>
      </c>
      <c r="B12" s="68"/>
      <c r="C12" s="52"/>
      <c r="D12" s="50"/>
      <c r="E12" s="50"/>
      <c r="F12" s="53"/>
      <c r="G12" s="49"/>
      <c r="H12" s="50"/>
      <c r="I12" s="74"/>
      <c r="J12" s="50"/>
      <c r="K12" s="51"/>
      <c r="L12" s="52"/>
      <c r="M12" s="50"/>
      <c r="N12" s="51"/>
      <c r="O12" s="65"/>
      <c r="P12" s="48" t="s">
        <v>121</v>
      </c>
      <c r="Q12" s="63">
        <f t="shared" si="0"/>
        <v>0</v>
      </c>
    </row>
    <row r="13" spans="1:17" ht="15.75" thickBot="1" x14ac:dyDescent="0.3">
      <c r="A13" s="71">
        <v>10</v>
      </c>
      <c r="B13" s="69"/>
      <c r="C13" s="58"/>
      <c r="D13" s="56"/>
      <c r="E13" s="56"/>
      <c r="F13" s="59"/>
      <c r="G13" s="55"/>
      <c r="H13" s="56"/>
      <c r="I13" s="76"/>
      <c r="J13" s="56"/>
      <c r="K13" s="57"/>
      <c r="L13" s="58"/>
      <c r="M13" s="56"/>
      <c r="N13" s="57"/>
      <c r="O13" s="66"/>
      <c r="P13" s="54" t="s">
        <v>121</v>
      </c>
      <c r="Q13" s="63">
        <f t="shared" si="0"/>
        <v>0</v>
      </c>
    </row>
  </sheetData>
  <sheetProtection algorithmName="SHA-512" hashValue="sUhqP1pn+p6r/Yjpp1V5KyeCuCVRT9S5Wv39no7zkjkKAkfJV8ytQs4DWwKOPM1wL9E3AMkChtgcAJO5+wLbEg==" saltValue="PImiQMxElgF7lPXWPRSVyA=="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26</vt:i4>
      </vt:variant>
    </vt:vector>
  </HeadingPairs>
  <TitlesOfParts>
    <vt:vector size="26" baseType="lpstr">
      <vt:lpstr>Tájékoztató</vt:lpstr>
      <vt:lpstr>Adatok</vt:lpstr>
      <vt:lpstr>Akut stroke</vt:lpstr>
      <vt:lpstr>Vérzés-aneurizma</vt:lpstr>
      <vt:lpstr>Metasztázis-tályog</vt:lpstr>
      <vt:lpstr>Koponya-trauma</vt:lpstr>
      <vt:lpstr>Törés</vt:lpstr>
      <vt:lpstr>Porckorong-patológia</vt:lpstr>
      <vt:lpstr>Adenopátia-tályog</vt:lpstr>
      <vt:lpstr>Tüdőrák</vt:lpstr>
      <vt:lpstr>Intersticiális tüdőbetegség</vt:lpstr>
      <vt:lpstr>Tüdőembólia</vt:lpstr>
      <vt:lpstr>Koronária</vt:lpstr>
      <vt:lpstr>Mellkas-trauma</vt:lpstr>
      <vt:lpstr>Akut has</vt:lpstr>
      <vt:lpstr>Tályog - nyirokcsomó-duzzanat</vt:lpstr>
      <vt:lpstr>Tályog - hasi gyulladás</vt:lpstr>
      <vt:lpstr>Virtuális kolonoszkópia</vt:lpstr>
      <vt:lpstr>Hasi aorta angiográfia</vt:lpstr>
      <vt:lpstr>Kólika</vt:lpstr>
      <vt:lpstr>Bélelzáródás</vt:lpstr>
      <vt:lpstr>Has-medence - tumor</vt:lpstr>
      <vt:lpstr>Tumor staging</vt:lpstr>
      <vt:lpstr>Fertőzés</vt:lpstr>
      <vt:lpstr>Tumor kontrollvizsgálat</vt:lpstr>
      <vt:lpstr>Akut vaszkuláris eset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2023-06-03T17:48:44Z</dcterms:modified>
</cp:coreProperties>
</file>